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<sst xmlns="http://schemas.openxmlformats.org/spreadsheetml/2006/main" count="183" uniqueCount="65">
  <si>
    <t>广昌县2023年县城中小学选调教师
总成绩及入闱人员名单</t>
  </si>
  <si>
    <t>序号</t>
  </si>
  <si>
    <t>姓名</t>
  </si>
  <si>
    <t>性别</t>
  </si>
  <si>
    <t>报考岗位</t>
  </si>
  <si>
    <t>教龄</t>
  </si>
  <si>
    <t>教龄加分</t>
  </si>
  <si>
    <t>夫妻加分</t>
  </si>
  <si>
    <t>合计加分</t>
  </si>
  <si>
    <t>笔试成绩</t>
  </si>
  <si>
    <t>笔试折算成绩</t>
  </si>
  <si>
    <t>面试成绩</t>
  </si>
  <si>
    <t>面试折算成绩</t>
  </si>
  <si>
    <t>总分</t>
  </si>
  <si>
    <t>是否入闱</t>
  </si>
  <si>
    <t>尧灵芝</t>
  </si>
  <si>
    <t>女</t>
  </si>
  <si>
    <t>小学语文</t>
  </si>
  <si>
    <t>是</t>
  </si>
  <si>
    <t>揭雯昕</t>
  </si>
  <si>
    <t>张梅娟</t>
  </si>
  <si>
    <t>谢艳婷</t>
  </si>
  <si>
    <t>应琴琴</t>
  </si>
  <si>
    <t>赖晓娥</t>
  </si>
  <si>
    <t>邱琪琪</t>
  </si>
  <si>
    <t>余婷</t>
  </si>
  <si>
    <t>黄莹璐</t>
  </si>
  <si>
    <t>赖天元</t>
  </si>
  <si>
    <t>魏琪</t>
  </si>
  <si>
    <t>唐玲慧</t>
  </si>
  <si>
    <t>赖海洁</t>
  </si>
  <si>
    <t>否</t>
  </si>
  <si>
    <t>张莉</t>
  </si>
  <si>
    <t>李淑芳</t>
  </si>
  <si>
    <t>刘婷</t>
  </si>
  <si>
    <t>王凤</t>
  </si>
  <si>
    <t>肖禄霞</t>
  </si>
  <si>
    <t>赖建建</t>
  </si>
  <si>
    <t>男</t>
  </si>
  <si>
    <t>高慧敏</t>
  </si>
  <si>
    <t>赵佳莉</t>
  </si>
  <si>
    <t>小学数学</t>
  </si>
  <si>
    <t>陈艳芳</t>
  </si>
  <si>
    <t>李珊珊</t>
  </si>
  <si>
    <t>吴超</t>
  </si>
  <si>
    <t>张瑶欣</t>
  </si>
  <si>
    <t>王梦璇</t>
  </si>
  <si>
    <t>苏彪</t>
  </si>
  <si>
    <t>姜娟</t>
  </si>
  <si>
    <t>符艳萍</t>
  </si>
  <si>
    <t>唐箫</t>
  </si>
  <si>
    <t>谢若彤</t>
  </si>
  <si>
    <t>曾玥</t>
  </si>
  <si>
    <t>聂田</t>
  </si>
  <si>
    <t>赖慧娟</t>
  </si>
  <si>
    <t>胡亚薇</t>
  </si>
  <si>
    <t>赖永亮</t>
  </si>
  <si>
    <t>小学英语</t>
  </si>
  <si>
    <t>饶璐</t>
  </si>
  <si>
    <t>朱荣梅</t>
  </si>
  <si>
    <t>符彤</t>
  </si>
  <si>
    <t>姜雪婷</t>
  </si>
  <si>
    <t>余长鸣</t>
  </si>
  <si>
    <t>小学体育</t>
  </si>
  <si>
    <t>魏建坤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</si>
</sst>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0"/>
  <sheetViews>
    <sheetView tabSelected="1" workbookViewId="0">
      <pane ySplit="2" topLeftCell="A21" activePane="bottomLeft" state="frozen"/>
      <selection/>
      <selection pane="bottomLeft" activeCell="A1" sqref="A1:N1"/>
    </sheetView>
  </sheetViews>
  <sheetFormatPr defaultColWidth="9" defaultRowHeight="23" customHeight="1"/>
  <cols>
    <col min="1" max="1" width="5.975" style="2" customWidth="1"/>
    <col min="2" max="2" width="9.725" style="1" customWidth="1"/>
    <col min="3" max="3" width="3.875" style="1" customWidth="1"/>
    <col min="4" max="4" width="10.375" style="1" customWidth="1"/>
    <col min="5" max="5" width="5" style="1" customWidth="1"/>
    <col min="6" max="6" width="5.5" style="1" customWidth="1"/>
    <col min="7" max="7" width="5.375" style="1" customWidth="1"/>
    <col min="8" max="8" width="5.875" style="1" customWidth="1"/>
    <col min="9" max="9" width="6.25" style="1" customWidth="1"/>
    <col min="10" max="10" width="8" style="1" customWidth="1"/>
    <col min="11" max="11" width="7.375" style="1" customWidth="1"/>
    <col min="12" max="12" width="7.925" style="1" customWidth="1"/>
    <col min="13" max="13" width="7.45833333333333" style="1" customWidth="1"/>
    <col min="14" max="14" width="5.625" style="1" customWidth="1"/>
    <col min="15" max="247" width="9" style="1"/>
    <col min="248" max="16381" width="9" style="2"/>
  </cols>
  <sheetData>
    <row r="1" s="1" customFormat="1" ht="51" customHeight="1" spans="1:25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IN1" s="2"/>
      <c r="IO1" s="2"/>
      <c r="IP1" s="2"/>
      <c r="IQ1" s="2"/>
    </row>
    <row r="2" s="1" customFormat="1" ht="41" customHeight="1" spans="1:14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14" t="s">
        <v>11</v>
      </c>
      <c r="L2" s="14" t="s">
        <v>12</v>
      </c>
      <c r="M2" s="9" t="s">
        <v>13</v>
      </c>
      <c r="N2" s="15" t="s">
        <v>14</v>
      </c>
    </row>
    <row r="3" s="1" customFormat="1" ht="20" customHeight="1" spans="1:14">
      <c r="A3" s="10">
        <v>1</v>
      </c>
      <c r="B3" s="17" t="s">
        <v>15</v>
      </c>
      <c r="C3" s="17" t="s">
        <v>16</v>
      </c>
      <c r="D3" s="11" t="s">
        <v>17</v>
      </c>
      <c r="E3" s="10">
        <v>5</v>
      </c>
      <c r="F3" s="10">
        <v>1.5</v>
      </c>
      <c r="G3" s="10">
        <v>0</v>
      </c>
      <c r="H3" s="10">
        <v>1.5</v>
      </c>
      <c r="I3" s="10">
        <v>70</v>
      </c>
      <c r="J3" s="16">
        <f t="shared" ref="J3:J42" si="0">I3*0.5</f>
        <v>35</v>
      </c>
      <c r="K3" s="16">
        <v>88.17</v>
      </c>
      <c r="L3" s="16">
        <f t="shared" ref="L3:L42" si="1">K3*0.5</f>
        <v>44.085</v>
      </c>
      <c r="M3" s="16">
        <f t="shared" ref="M3:M44" si="2">H3+J3+L3</f>
        <v>80.585</v>
      </c>
      <c r="N3" s="10" t="s">
        <v>18</v>
      </c>
    </row>
    <row r="4" s="1" customFormat="1" ht="20" customHeight="1" spans="1:14">
      <c r="A4" s="10">
        <v>2</v>
      </c>
      <c r="B4" s="17" t="s">
        <v>19</v>
      </c>
      <c r="C4" s="17" t="s">
        <v>16</v>
      </c>
      <c r="D4" s="11" t="s">
        <v>17</v>
      </c>
      <c r="E4" s="10">
        <v>5</v>
      </c>
      <c r="F4" s="10">
        <v>1.5</v>
      </c>
      <c r="G4" s="10">
        <v>0</v>
      </c>
      <c r="H4" s="10">
        <v>1.5</v>
      </c>
      <c r="I4" s="10">
        <v>68</v>
      </c>
      <c r="J4" s="16">
        <f t="shared" si="0"/>
        <v>34</v>
      </c>
      <c r="K4" s="16">
        <v>90</v>
      </c>
      <c r="L4" s="16">
        <f t="shared" si="1"/>
        <v>45</v>
      </c>
      <c r="M4" s="16">
        <f t="shared" si="2"/>
        <v>80.5</v>
      </c>
      <c r="N4" s="10" t="s">
        <v>18</v>
      </c>
    </row>
    <row r="5" s="1" customFormat="1" ht="20" customHeight="1" spans="1:14">
      <c r="A5" s="10">
        <v>3</v>
      </c>
      <c r="B5" s="18" t="s">
        <v>20</v>
      </c>
      <c r="C5" s="18" t="s">
        <v>16</v>
      </c>
      <c r="D5" s="11" t="s">
        <v>17</v>
      </c>
      <c r="E5" s="10">
        <v>8</v>
      </c>
      <c r="F5" s="10">
        <v>2.4</v>
      </c>
      <c r="G5" s="10">
        <v>0</v>
      </c>
      <c r="H5" s="10">
        <v>2.4</v>
      </c>
      <c r="I5" s="10">
        <v>65</v>
      </c>
      <c r="J5" s="16">
        <f t="shared" si="0"/>
        <v>32.5</v>
      </c>
      <c r="K5" s="16">
        <v>90.67</v>
      </c>
      <c r="L5" s="16">
        <f t="shared" si="1"/>
        <v>45.335</v>
      </c>
      <c r="M5" s="16">
        <f t="shared" si="2"/>
        <v>80.235</v>
      </c>
      <c r="N5" s="10" t="s">
        <v>18</v>
      </c>
    </row>
    <row r="6" s="1" customFormat="1" ht="20" customHeight="1" spans="1:14">
      <c r="A6" s="10">
        <v>4</v>
      </c>
      <c r="B6" s="17" t="s">
        <v>21</v>
      </c>
      <c r="C6" s="8" t="s">
        <v>16</v>
      </c>
      <c r="D6" s="11" t="s">
        <v>17</v>
      </c>
      <c r="E6" s="10">
        <v>5</v>
      </c>
      <c r="F6" s="10">
        <v>1.5</v>
      </c>
      <c r="G6" s="10">
        <v>0</v>
      </c>
      <c r="H6" s="10">
        <v>1.5</v>
      </c>
      <c r="I6" s="10">
        <v>66</v>
      </c>
      <c r="J6" s="16">
        <f t="shared" si="0"/>
        <v>33</v>
      </c>
      <c r="K6" s="16">
        <v>89.67</v>
      </c>
      <c r="L6" s="16">
        <f t="shared" si="1"/>
        <v>44.835</v>
      </c>
      <c r="M6" s="16">
        <f t="shared" si="2"/>
        <v>79.335</v>
      </c>
      <c r="N6" s="10" t="s">
        <v>18</v>
      </c>
    </row>
    <row r="7" s="1" customFormat="1" ht="20" customHeight="1" spans="1:14">
      <c r="A7" s="10">
        <v>5</v>
      </c>
      <c r="B7" s="17" t="s">
        <v>22</v>
      </c>
      <c r="C7" s="17" t="s">
        <v>16</v>
      </c>
      <c r="D7" s="11" t="s">
        <v>17</v>
      </c>
      <c r="E7" s="10">
        <v>7</v>
      </c>
      <c r="F7" s="10">
        <v>2.1</v>
      </c>
      <c r="G7" s="10">
        <v>0</v>
      </c>
      <c r="H7" s="10">
        <v>2.1</v>
      </c>
      <c r="I7" s="10">
        <v>65</v>
      </c>
      <c r="J7" s="16">
        <f t="shared" si="0"/>
        <v>32.5</v>
      </c>
      <c r="K7" s="16">
        <v>88</v>
      </c>
      <c r="L7" s="16">
        <f t="shared" si="1"/>
        <v>44</v>
      </c>
      <c r="M7" s="16">
        <f t="shared" si="2"/>
        <v>78.6</v>
      </c>
      <c r="N7" s="10" t="s">
        <v>18</v>
      </c>
    </row>
    <row r="8" s="1" customFormat="1" ht="20" customHeight="1" spans="1:14">
      <c r="A8" s="10">
        <v>6</v>
      </c>
      <c r="B8" s="19" t="s">
        <v>23</v>
      </c>
      <c r="C8" s="19" t="s">
        <v>16</v>
      </c>
      <c r="D8" s="12" t="s">
        <v>17</v>
      </c>
      <c r="E8" s="10">
        <v>6</v>
      </c>
      <c r="F8" s="10">
        <v>1.8</v>
      </c>
      <c r="G8" s="10">
        <v>0</v>
      </c>
      <c r="H8" s="10">
        <v>1.8</v>
      </c>
      <c r="I8" s="10">
        <v>57</v>
      </c>
      <c r="J8" s="16">
        <f t="shared" si="0"/>
        <v>28.5</v>
      </c>
      <c r="K8" s="16">
        <v>89.8</v>
      </c>
      <c r="L8" s="16">
        <f t="shared" si="1"/>
        <v>44.9</v>
      </c>
      <c r="M8" s="16">
        <f t="shared" si="2"/>
        <v>75.2</v>
      </c>
      <c r="N8" s="10" t="s">
        <v>18</v>
      </c>
    </row>
    <row r="9" s="1" customFormat="1" ht="20" customHeight="1" spans="1:14">
      <c r="A9" s="10">
        <v>7</v>
      </c>
      <c r="B9" s="19" t="s">
        <v>24</v>
      </c>
      <c r="C9" s="19" t="s">
        <v>16</v>
      </c>
      <c r="D9" s="12" t="s">
        <v>17</v>
      </c>
      <c r="E9" s="10">
        <v>7</v>
      </c>
      <c r="F9" s="10">
        <v>2.1</v>
      </c>
      <c r="G9" s="10">
        <v>0</v>
      </c>
      <c r="H9" s="10">
        <v>2.1</v>
      </c>
      <c r="I9" s="10">
        <v>57</v>
      </c>
      <c r="J9" s="16">
        <f t="shared" si="0"/>
        <v>28.5</v>
      </c>
      <c r="K9" s="16">
        <v>88.17</v>
      </c>
      <c r="L9" s="16">
        <f t="shared" si="1"/>
        <v>44.085</v>
      </c>
      <c r="M9" s="16">
        <f t="shared" si="2"/>
        <v>74.685</v>
      </c>
      <c r="N9" s="10" t="s">
        <v>18</v>
      </c>
    </row>
    <row r="10" s="1" customFormat="1" ht="20" customHeight="1" spans="1:14">
      <c r="A10" s="10">
        <v>8</v>
      </c>
      <c r="B10" s="17" t="s">
        <v>25</v>
      </c>
      <c r="C10" s="17" t="s">
        <v>16</v>
      </c>
      <c r="D10" s="11" t="s">
        <v>17</v>
      </c>
      <c r="E10" s="10">
        <v>5</v>
      </c>
      <c r="F10" s="10">
        <v>1.5</v>
      </c>
      <c r="G10" s="10">
        <v>0</v>
      </c>
      <c r="H10" s="10">
        <v>1.5</v>
      </c>
      <c r="I10" s="10">
        <v>57</v>
      </c>
      <c r="J10" s="16">
        <f t="shared" si="0"/>
        <v>28.5</v>
      </c>
      <c r="K10" s="16">
        <v>86.33</v>
      </c>
      <c r="L10" s="16">
        <f t="shared" si="1"/>
        <v>43.165</v>
      </c>
      <c r="M10" s="16">
        <f t="shared" si="2"/>
        <v>73.165</v>
      </c>
      <c r="N10" s="10" t="s">
        <v>18</v>
      </c>
    </row>
    <row r="11" s="1" customFormat="1" ht="20" customHeight="1" spans="1:14">
      <c r="A11" s="10">
        <v>9</v>
      </c>
      <c r="B11" s="17" t="s">
        <v>26</v>
      </c>
      <c r="C11" s="17" t="s">
        <v>16</v>
      </c>
      <c r="D11" s="11" t="s">
        <v>17</v>
      </c>
      <c r="E11" s="10">
        <v>5</v>
      </c>
      <c r="F11" s="10">
        <v>1.5</v>
      </c>
      <c r="G11" s="10">
        <v>0</v>
      </c>
      <c r="H11" s="10">
        <v>1.5</v>
      </c>
      <c r="I11" s="10">
        <v>52</v>
      </c>
      <c r="J11" s="16">
        <f t="shared" si="0"/>
        <v>26</v>
      </c>
      <c r="K11" s="16">
        <v>89.5</v>
      </c>
      <c r="L11" s="16">
        <f t="shared" si="1"/>
        <v>44.75</v>
      </c>
      <c r="M11" s="16">
        <f t="shared" si="2"/>
        <v>72.25</v>
      </c>
      <c r="N11" s="10" t="s">
        <v>18</v>
      </c>
    </row>
    <row r="12" s="1" customFormat="1" ht="20" customHeight="1" spans="1:14">
      <c r="A12" s="10">
        <v>10</v>
      </c>
      <c r="B12" s="17" t="s">
        <v>27</v>
      </c>
      <c r="C12" s="17" t="s">
        <v>16</v>
      </c>
      <c r="D12" s="11" t="s">
        <v>17</v>
      </c>
      <c r="E12" s="10">
        <v>5</v>
      </c>
      <c r="F12" s="10">
        <v>1.5</v>
      </c>
      <c r="G12" s="10">
        <v>0</v>
      </c>
      <c r="H12" s="10">
        <v>1.5</v>
      </c>
      <c r="I12" s="10">
        <v>50</v>
      </c>
      <c r="J12" s="16">
        <f t="shared" si="0"/>
        <v>25</v>
      </c>
      <c r="K12" s="16">
        <v>90.83</v>
      </c>
      <c r="L12" s="16">
        <f t="shared" si="1"/>
        <v>45.415</v>
      </c>
      <c r="M12" s="16">
        <f t="shared" si="2"/>
        <v>71.915</v>
      </c>
      <c r="N12" s="10" t="s">
        <v>18</v>
      </c>
    </row>
    <row r="13" s="1" customFormat="1" ht="20" customHeight="1" spans="1:14">
      <c r="A13" s="10">
        <v>11</v>
      </c>
      <c r="B13" s="19" t="s">
        <v>28</v>
      </c>
      <c r="C13" s="19" t="s">
        <v>16</v>
      </c>
      <c r="D13" s="12" t="s">
        <v>17</v>
      </c>
      <c r="E13" s="10">
        <v>5</v>
      </c>
      <c r="F13" s="10">
        <v>1.5</v>
      </c>
      <c r="G13" s="10">
        <v>0</v>
      </c>
      <c r="H13" s="10">
        <v>1.5</v>
      </c>
      <c r="I13" s="10">
        <v>50</v>
      </c>
      <c r="J13" s="16">
        <f t="shared" si="0"/>
        <v>25</v>
      </c>
      <c r="K13" s="16">
        <v>87.67</v>
      </c>
      <c r="L13" s="16">
        <f t="shared" si="1"/>
        <v>43.835</v>
      </c>
      <c r="M13" s="16">
        <f t="shared" si="2"/>
        <v>70.335</v>
      </c>
      <c r="N13" s="10" t="s">
        <v>18</v>
      </c>
    </row>
    <row r="14" s="1" customFormat="1" ht="20" customHeight="1" spans="1:14">
      <c r="A14" s="10">
        <v>12</v>
      </c>
      <c r="B14" s="17" t="s">
        <v>29</v>
      </c>
      <c r="C14" s="17" t="s">
        <v>16</v>
      </c>
      <c r="D14" s="11" t="s">
        <v>17</v>
      </c>
      <c r="E14" s="10">
        <v>6</v>
      </c>
      <c r="F14" s="10">
        <v>1.8</v>
      </c>
      <c r="G14" s="10">
        <v>0</v>
      </c>
      <c r="H14" s="10">
        <v>1.8</v>
      </c>
      <c r="I14" s="10">
        <v>52</v>
      </c>
      <c r="J14" s="16">
        <f t="shared" si="0"/>
        <v>26</v>
      </c>
      <c r="K14" s="16">
        <v>85</v>
      </c>
      <c r="L14" s="16">
        <f t="shared" si="1"/>
        <v>42.5</v>
      </c>
      <c r="M14" s="16">
        <f t="shared" si="2"/>
        <v>70.3</v>
      </c>
      <c r="N14" s="10" t="s">
        <v>18</v>
      </c>
    </row>
    <row r="15" s="1" customFormat="1" ht="20" customHeight="1" spans="1:14">
      <c r="A15" s="10">
        <v>13</v>
      </c>
      <c r="B15" s="17" t="s">
        <v>30</v>
      </c>
      <c r="C15" s="17" t="s">
        <v>16</v>
      </c>
      <c r="D15" s="11" t="s">
        <v>17</v>
      </c>
      <c r="E15" s="10">
        <v>7</v>
      </c>
      <c r="F15" s="10">
        <v>2.1</v>
      </c>
      <c r="G15" s="10">
        <v>0</v>
      </c>
      <c r="H15" s="10">
        <v>2.1</v>
      </c>
      <c r="I15" s="10">
        <v>52</v>
      </c>
      <c r="J15" s="16">
        <f t="shared" si="0"/>
        <v>26</v>
      </c>
      <c r="K15" s="16">
        <v>81.83</v>
      </c>
      <c r="L15" s="16">
        <f t="shared" si="1"/>
        <v>40.915</v>
      </c>
      <c r="M15" s="16">
        <f t="shared" si="2"/>
        <v>69.015</v>
      </c>
      <c r="N15" s="10" t="s">
        <v>31</v>
      </c>
    </row>
    <row r="16" s="1" customFormat="1" ht="20" customHeight="1" spans="1:14">
      <c r="A16" s="10">
        <v>14</v>
      </c>
      <c r="B16" s="17" t="s">
        <v>32</v>
      </c>
      <c r="C16" s="17" t="s">
        <v>16</v>
      </c>
      <c r="D16" s="11" t="s">
        <v>17</v>
      </c>
      <c r="E16" s="10">
        <v>5</v>
      </c>
      <c r="F16" s="10">
        <v>1.5</v>
      </c>
      <c r="G16" s="10">
        <v>0</v>
      </c>
      <c r="H16" s="10">
        <v>1.5</v>
      </c>
      <c r="I16" s="10">
        <v>48</v>
      </c>
      <c r="J16" s="16">
        <f t="shared" si="0"/>
        <v>24</v>
      </c>
      <c r="K16" s="16">
        <v>86.33</v>
      </c>
      <c r="L16" s="16">
        <f t="shared" si="1"/>
        <v>43.165</v>
      </c>
      <c r="M16" s="16">
        <f t="shared" si="2"/>
        <v>68.665</v>
      </c>
      <c r="N16" s="10" t="s">
        <v>31</v>
      </c>
    </row>
    <row r="17" s="1" customFormat="1" ht="20" customHeight="1" spans="1:14">
      <c r="A17" s="10">
        <v>15</v>
      </c>
      <c r="B17" s="20" t="s">
        <v>33</v>
      </c>
      <c r="C17" s="20" t="s">
        <v>16</v>
      </c>
      <c r="D17" s="12" t="s">
        <v>17</v>
      </c>
      <c r="E17" s="10">
        <v>5</v>
      </c>
      <c r="F17" s="10">
        <v>1.5</v>
      </c>
      <c r="G17" s="10">
        <v>0</v>
      </c>
      <c r="H17" s="10">
        <v>1.5</v>
      </c>
      <c r="I17" s="10">
        <v>49</v>
      </c>
      <c r="J17" s="16">
        <f t="shared" si="0"/>
        <v>24.5</v>
      </c>
      <c r="K17" s="16">
        <v>84.17</v>
      </c>
      <c r="L17" s="16">
        <f t="shared" si="1"/>
        <v>42.085</v>
      </c>
      <c r="M17" s="16">
        <f t="shared" si="2"/>
        <v>68.085</v>
      </c>
      <c r="N17" s="10" t="s">
        <v>31</v>
      </c>
    </row>
    <row r="18" s="1" customFormat="1" ht="20" customHeight="1" spans="1:14">
      <c r="A18" s="10">
        <v>16</v>
      </c>
      <c r="B18" s="19" t="s">
        <v>34</v>
      </c>
      <c r="C18" s="19" t="s">
        <v>16</v>
      </c>
      <c r="D18" s="12" t="s">
        <v>17</v>
      </c>
      <c r="E18" s="10">
        <v>5</v>
      </c>
      <c r="F18" s="10">
        <v>1.5</v>
      </c>
      <c r="G18" s="10">
        <v>0</v>
      </c>
      <c r="H18" s="10">
        <v>1.5</v>
      </c>
      <c r="I18" s="10">
        <v>50</v>
      </c>
      <c r="J18" s="16">
        <f t="shared" si="0"/>
        <v>25</v>
      </c>
      <c r="K18" s="16">
        <v>82</v>
      </c>
      <c r="L18" s="16">
        <f t="shared" si="1"/>
        <v>41</v>
      </c>
      <c r="M18" s="16">
        <f t="shared" si="2"/>
        <v>67.5</v>
      </c>
      <c r="N18" s="10" t="s">
        <v>31</v>
      </c>
    </row>
    <row r="19" s="1" customFormat="1" ht="20" customHeight="1" spans="1:14">
      <c r="A19" s="10">
        <v>17</v>
      </c>
      <c r="B19" s="17" t="s">
        <v>35</v>
      </c>
      <c r="C19" s="17" t="s">
        <v>16</v>
      </c>
      <c r="D19" s="11" t="s">
        <v>17</v>
      </c>
      <c r="E19" s="10">
        <v>5</v>
      </c>
      <c r="F19" s="10">
        <v>1.5</v>
      </c>
      <c r="G19" s="10">
        <v>0</v>
      </c>
      <c r="H19" s="10">
        <v>1.5</v>
      </c>
      <c r="I19" s="10">
        <v>49</v>
      </c>
      <c r="J19" s="16">
        <f t="shared" si="0"/>
        <v>24.5</v>
      </c>
      <c r="K19" s="16">
        <v>81.33</v>
      </c>
      <c r="L19" s="16">
        <f t="shared" si="1"/>
        <v>40.665</v>
      </c>
      <c r="M19" s="16">
        <f t="shared" si="2"/>
        <v>66.665</v>
      </c>
      <c r="N19" s="10" t="s">
        <v>31</v>
      </c>
    </row>
    <row r="20" s="1" customFormat="1" ht="20" customHeight="1" spans="1:14">
      <c r="A20" s="10">
        <v>18</v>
      </c>
      <c r="B20" s="17" t="s">
        <v>36</v>
      </c>
      <c r="C20" s="17" t="s">
        <v>16</v>
      </c>
      <c r="D20" s="11" t="s">
        <v>17</v>
      </c>
      <c r="E20" s="10">
        <v>8</v>
      </c>
      <c r="F20" s="10">
        <v>2.4</v>
      </c>
      <c r="G20" s="10">
        <v>0</v>
      </c>
      <c r="H20" s="10">
        <v>2.4</v>
      </c>
      <c r="I20" s="10">
        <v>41</v>
      </c>
      <c r="J20" s="16">
        <f t="shared" si="0"/>
        <v>20.5</v>
      </c>
      <c r="K20" s="16">
        <v>84.33</v>
      </c>
      <c r="L20" s="16">
        <f t="shared" si="1"/>
        <v>42.165</v>
      </c>
      <c r="M20" s="16">
        <f t="shared" si="2"/>
        <v>65.065</v>
      </c>
      <c r="N20" s="10" t="s">
        <v>31</v>
      </c>
    </row>
    <row r="21" s="1" customFormat="1" ht="20" customHeight="1" spans="1:14">
      <c r="A21" s="10">
        <v>19</v>
      </c>
      <c r="B21" s="19" t="s">
        <v>37</v>
      </c>
      <c r="C21" s="19" t="s">
        <v>38</v>
      </c>
      <c r="D21" s="12" t="s">
        <v>17</v>
      </c>
      <c r="E21" s="10">
        <v>7</v>
      </c>
      <c r="F21" s="10">
        <v>2.1</v>
      </c>
      <c r="G21" s="10">
        <v>0</v>
      </c>
      <c r="H21" s="10">
        <v>2.1</v>
      </c>
      <c r="I21" s="10">
        <v>40</v>
      </c>
      <c r="J21" s="16">
        <f t="shared" si="0"/>
        <v>20</v>
      </c>
      <c r="K21" s="16">
        <v>81.5</v>
      </c>
      <c r="L21" s="16">
        <f t="shared" si="1"/>
        <v>40.75</v>
      </c>
      <c r="M21" s="16">
        <f t="shared" si="2"/>
        <v>62.85</v>
      </c>
      <c r="N21" s="10" t="s">
        <v>31</v>
      </c>
    </row>
    <row r="22" s="1" customFormat="1" ht="20" customHeight="1" spans="1:14">
      <c r="A22" s="10">
        <v>20</v>
      </c>
      <c r="B22" s="17" t="s">
        <v>39</v>
      </c>
      <c r="C22" s="17" t="s">
        <v>16</v>
      </c>
      <c r="D22" s="11" t="s">
        <v>17</v>
      </c>
      <c r="E22" s="10">
        <v>5</v>
      </c>
      <c r="F22" s="10">
        <v>1.5</v>
      </c>
      <c r="G22" s="10">
        <v>0</v>
      </c>
      <c r="H22" s="10">
        <v>1.5</v>
      </c>
      <c r="I22" s="10">
        <v>38</v>
      </c>
      <c r="J22" s="16">
        <f t="shared" si="0"/>
        <v>19</v>
      </c>
      <c r="K22" s="16">
        <v>82.83</v>
      </c>
      <c r="L22" s="16">
        <f t="shared" si="1"/>
        <v>41.415</v>
      </c>
      <c r="M22" s="16">
        <f t="shared" si="2"/>
        <v>61.915</v>
      </c>
      <c r="N22" s="10" t="s">
        <v>31</v>
      </c>
    </row>
    <row r="23" s="1" customFormat="1" ht="20" customHeight="1" spans="1:14">
      <c r="A23" s="10">
        <v>21</v>
      </c>
      <c r="B23" s="17" t="s">
        <v>40</v>
      </c>
      <c r="C23" s="17" t="s">
        <v>16</v>
      </c>
      <c r="D23" s="11" t="s">
        <v>41</v>
      </c>
      <c r="E23" s="10">
        <v>5</v>
      </c>
      <c r="F23" s="10">
        <v>1.5</v>
      </c>
      <c r="G23" s="10">
        <v>0</v>
      </c>
      <c r="H23" s="10">
        <v>1.5</v>
      </c>
      <c r="I23" s="10">
        <v>67</v>
      </c>
      <c r="J23" s="16">
        <f t="shared" si="0"/>
        <v>33.5</v>
      </c>
      <c r="K23" s="16">
        <v>87.63</v>
      </c>
      <c r="L23" s="16">
        <f t="shared" si="1"/>
        <v>43.815</v>
      </c>
      <c r="M23" s="16">
        <f t="shared" si="2"/>
        <v>78.815</v>
      </c>
      <c r="N23" s="10" t="s">
        <v>18</v>
      </c>
    </row>
    <row r="24" s="1" customFormat="1" ht="20" customHeight="1" spans="1:14">
      <c r="A24" s="10">
        <v>22</v>
      </c>
      <c r="B24" s="17" t="s">
        <v>42</v>
      </c>
      <c r="C24" s="17" t="s">
        <v>16</v>
      </c>
      <c r="D24" s="11" t="s">
        <v>41</v>
      </c>
      <c r="E24" s="10">
        <v>5</v>
      </c>
      <c r="F24" s="10">
        <v>1.5</v>
      </c>
      <c r="G24" s="10">
        <v>0</v>
      </c>
      <c r="H24" s="10">
        <v>1.5</v>
      </c>
      <c r="I24" s="10">
        <v>67</v>
      </c>
      <c r="J24" s="16">
        <f t="shared" si="0"/>
        <v>33.5</v>
      </c>
      <c r="K24" s="16">
        <v>84.8</v>
      </c>
      <c r="L24" s="16">
        <f t="shared" si="1"/>
        <v>42.4</v>
      </c>
      <c r="M24" s="16">
        <f t="shared" si="2"/>
        <v>77.4</v>
      </c>
      <c r="N24" s="10" t="s">
        <v>18</v>
      </c>
    </row>
    <row r="25" s="1" customFormat="1" ht="20" customHeight="1" spans="1:14">
      <c r="A25" s="10">
        <v>23</v>
      </c>
      <c r="B25" s="17" t="s">
        <v>43</v>
      </c>
      <c r="C25" s="17" t="s">
        <v>16</v>
      </c>
      <c r="D25" s="11" t="s">
        <v>41</v>
      </c>
      <c r="E25" s="10">
        <v>7</v>
      </c>
      <c r="F25" s="10">
        <v>2.1</v>
      </c>
      <c r="G25" s="10">
        <v>0</v>
      </c>
      <c r="H25" s="10">
        <v>2.1</v>
      </c>
      <c r="I25" s="10">
        <v>60</v>
      </c>
      <c r="J25" s="16">
        <f t="shared" si="0"/>
        <v>30</v>
      </c>
      <c r="K25" s="16">
        <v>90.53</v>
      </c>
      <c r="L25" s="16">
        <f t="shared" si="1"/>
        <v>45.265</v>
      </c>
      <c r="M25" s="16">
        <f t="shared" si="2"/>
        <v>77.365</v>
      </c>
      <c r="N25" s="10" t="s">
        <v>18</v>
      </c>
    </row>
    <row r="26" s="1" customFormat="1" ht="20" customHeight="1" spans="1:14">
      <c r="A26" s="10">
        <v>24</v>
      </c>
      <c r="B26" s="17" t="s">
        <v>44</v>
      </c>
      <c r="C26" s="17" t="s">
        <v>38</v>
      </c>
      <c r="D26" s="11" t="s">
        <v>41</v>
      </c>
      <c r="E26" s="10">
        <v>5</v>
      </c>
      <c r="F26" s="10">
        <v>1.5</v>
      </c>
      <c r="G26" s="10">
        <v>3</v>
      </c>
      <c r="H26" s="10">
        <v>4.5</v>
      </c>
      <c r="I26" s="10">
        <v>60</v>
      </c>
      <c r="J26" s="16">
        <f t="shared" si="0"/>
        <v>30</v>
      </c>
      <c r="K26" s="16">
        <v>84.2</v>
      </c>
      <c r="L26" s="16">
        <f t="shared" si="1"/>
        <v>42.1</v>
      </c>
      <c r="M26" s="16">
        <f t="shared" si="2"/>
        <v>76.6</v>
      </c>
      <c r="N26" s="10" t="s">
        <v>18</v>
      </c>
    </row>
    <row r="27" s="1" customFormat="1" ht="20" customHeight="1" spans="1:14">
      <c r="A27" s="10">
        <v>25</v>
      </c>
      <c r="B27" s="17" t="s">
        <v>45</v>
      </c>
      <c r="C27" s="17" t="s">
        <v>16</v>
      </c>
      <c r="D27" s="11" t="s">
        <v>41</v>
      </c>
      <c r="E27" s="10">
        <v>5</v>
      </c>
      <c r="F27" s="10">
        <v>1.5</v>
      </c>
      <c r="G27" s="10">
        <v>3</v>
      </c>
      <c r="H27" s="10">
        <v>4.5</v>
      </c>
      <c r="I27" s="10">
        <v>53</v>
      </c>
      <c r="J27" s="16">
        <f t="shared" si="0"/>
        <v>26.5</v>
      </c>
      <c r="K27" s="16">
        <v>87.23</v>
      </c>
      <c r="L27" s="16">
        <f t="shared" si="1"/>
        <v>43.615</v>
      </c>
      <c r="M27" s="16">
        <f t="shared" si="2"/>
        <v>74.615</v>
      </c>
      <c r="N27" s="10" t="s">
        <v>18</v>
      </c>
    </row>
    <row r="28" s="1" customFormat="1" ht="20" customHeight="1" spans="1:14">
      <c r="A28" s="10">
        <v>26</v>
      </c>
      <c r="B28" s="18" t="s">
        <v>46</v>
      </c>
      <c r="C28" s="18" t="s">
        <v>16</v>
      </c>
      <c r="D28" s="11" t="s">
        <v>41</v>
      </c>
      <c r="E28" s="10">
        <v>5</v>
      </c>
      <c r="F28" s="10">
        <v>1.5</v>
      </c>
      <c r="G28" s="10">
        <v>0</v>
      </c>
      <c r="H28" s="10">
        <v>1.5</v>
      </c>
      <c r="I28" s="10">
        <v>56</v>
      </c>
      <c r="J28" s="16">
        <f t="shared" si="0"/>
        <v>28</v>
      </c>
      <c r="K28" s="16">
        <v>90.2</v>
      </c>
      <c r="L28" s="16">
        <f t="shared" si="1"/>
        <v>45.1</v>
      </c>
      <c r="M28" s="16">
        <f t="shared" si="2"/>
        <v>74.6</v>
      </c>
      <c r="N28" s="10" t="s">
        <v>18</v>
      </c>
    </row>
    <row r="29" s="1" customFormat="1" ht="20" customHeight="1" spans="1:14">
      <c r="A29" s="10">
        <v>27</v>
      </c>
      <c r="B29" s="17" t="s">
        <v>47</v>
      </c>
      <c r="C29" s="17" t="s">
        <v>38</v>
      </c>
      <c r="D29" s="11" t="s">
        <v>41</v>
      </c>
      <c r="E29" s="10">
        <v>5</v>
      </c>
      <c r="F29" s="10">
        <v>1.5</v>
      </c>
      <c r="G29" s="10">
        <v>0</v>
      </c>
      <c r="H29" s="10">
        <v>1.5</v>
      </c>
      <c r="I29" s="10">
        <v>59</v>
      </c>
      <c r="J29" s="16">
        <f t="shared" si="0"/>
        <v>29.5</v>
      </c>
      <c r="K29" s="16">
        <v>86.1</v>
      </c>
      <c r="L29" s="16">
        <f t="shared" si="1"/>
        <v>43.05</v>
      </c>
      <c r="M29" s="16">
        <f t="shared" si="2"/>
        <v>74.05</v>
      </c>
      <c r="N29" s="10" t="s">
        <v>18</v>
      </c>
    </row>
    <row r="30" s="1" customFormat="1" ht="20" customHeight="1" spans="1:14">
      <c r="A30" s="10">
        <v>28</v>
      </c>
      <c r="B30" s="17" t="s">
        <v>48</v>
      </c>
      <c r="C30" s="17" t="s">
        <v>16</v>
      </c>
      <c r="D30" s="11" t="s">
        <v>41</v>
      </c>
      <c r="E30" s="10">
        <v>5</v>
      </c>
      <c r="F30" s="10">
        <v>1.5</v>
      </c>
      <c r="G30" s="10">
        <v>0</v>
      </c>
      <c r="H30" s="10">
        <v>1.5</v>
      </c>
      <c r="I30" s="10">
        <v>57</v>
      </c>
      <c r="J30" s="16">
        <f t="shared" si="0"/>
        <v>28.5</v>
      </c>
      <c r="K30" s="16">
        <v>85.93</v>
      </c>
      <c r="L30" s="16">
        <f t="shared" si="1"/>
        <v>42.965</v>
      </c>
      <c r="M30" s="16">
        <f t="shared" si="2"/>
        <v>72.965</v>
      </c>
      <c r="N30" s="10" t="s">
        <v>18</v>
      </c>
    </row>
    <row r="31" s="1" customFormat="1" ht="20" customHeight="1" spans="1:14">
      <c r="A31" s="10">
        <v>29</v>
      </c>
      <c r="B31" s="17" t="s">
        <v>49</v>
      </c>
      <c r="C31" s="17" t="s">
        <v>16</v>
      </c>
      <c r="D31" s="11" t="s">
        <v>41</v>
      </c>
      <c r="E31" s="10">
        <v>7</v>
      </c>
      <c r="F31" s="10">
        <v>2.1</v>
      </c>
      <c r="G31" s="10">
        <v>0</v>
      </c>
      <c r="H31" s="10">
        <v>2.1</v>
      </c>
      <c r="I31" s="10">
        <v>55</v>
      </c>
      <c r="J31" s="16">
        <f t="shared" si="0"/>
        <v>27.5</v>
      </c>
      <c r="K31" s="16">
        <v>86.33</v>
      </c>
      <c r="L31" s="16">
        <f t="shared" si="1"/>
        <v>43.165</v>
      </c>
      <c r="M31" s="16">
        <f t="shared" si="2"/>
        <v>72.765</v>
      </c>
      <c r="N31" s="10" t="s">
        <v>18</v>
      </c>
    </row>
    <row r="32" s="1" customFormat="1" ht="20" customHeight="1" spans="1:14">
      <c r="A32" s="10">
        <v>30</v>
      </c>
      <c r="B32" s="17" t="s">
        <v>50</v>
      </c>
      <c r="C32" s="17" t="s">
        <v>16</v>
      </c>
      <c r="D32" s="11" t="s">
        <v>41</v>
      </c>
      <c r="E32" s="10">
        <v>5</v>
      </c>
      <c r="F32" s="10">
        <v>1.5</v>
      </c>
      <c r="G32" s="10">
        <v>0</v>
      </c>
      <c r="H32" s="10">
        <v>1.5</v>
      </c>
      <c r="I32" s="10">
        <v>53</v>
      </c>
      <c r="J32" s="16">
        <f t="shared" si="0"/>
        <v>26.5</v>
      </c>
      <c r="K32" s="16">
        <v>88.57</v>
      </c>
      <c r="L32" s="16">
        <f t="shared" si="1"/>
        <v>44.285</v>
      </c>
      <c r="M32" s="16">
        <f t="shared" si="2"/>
        <v>72.285</v>
      </c>
      <c r="N32" s="10" t="s">
        <v>18</v>
      </c>
    </row>
    <row r="33" s="1" customFormat="1" ht="20" customHeight="1" spans="1:14">
      <c r="A33" s="10">
        <v>31</v>
      </c>
      <c r="B33" s="17" t="s">
        <v>51</v>
      </c>
      <c r="C33" s="17" t="s">
        <v>16</v>
      </c>
      <c r="D33" s="11" t="s">
        <v>41</v>
      </c>
      <c r="E33" s="10">
        <v>5</v>
      </c>
      <c r="F33" s="10">
        <v>1.5</v>
      </c>
      <c r="G33" s="10">
        <v>0</v>
      </c>
      <c r="H33" s="10">
        <v>1.5</v>
      </c>
      <c r="I33" s="10">
        <v>51</v>
      </c>
      <c r="J33" s="16">
        <f t="shared" si="0"/>
        <v>25.5</v>
      </c>
      <c r="K33" s="16">
        <v>84.87</v>
      </c>
      <c r="L33" s="16">
        <f t="shared" si="1"/>
        <v>42.435</v>
      </c>
      <c r="M33" s="16">
        <f t="shared" si="2"/>
        <v>69.435</v>
      </c>
      <c r="N33" s="10" t="s">
        <v>18</v>
      </c>
    </row>
    <row r="34" s="1" customFormat="1" ht="20" customHeight="1" spans="1:14">
      <c r="A34" s="10">
        <v>32</v>
      </c>
      <c r="B34" s="17" t="s">
        <v>52</v>
      </c>
      <c r="C34" s="17" t="s">
        <v>16</v>
      </c>
      <c r="D34" s="11" t="s">
        <v>41</v>
      </c>
      <c r="E34" s="10">
        <v>5</v>
      </c>
      <c r="F34" s="10">
        <v>1.5</v>
      </c>
      <c r="G34" s="10">
        <v>0</v>
      </c>
      <c r="H34" s="10">
        <v>1.5</v>
      </c>
      <c r="I34" s="10">
        <v>45</v>
      </c>
      <c r="J34" s="16">
        <f t="shared" si="0"/>
        <v>22.5</v>
      </c>
      <c r="K34" s="16">
        <v>84.23</v>
      </c>
      <c r="L34" s="16">
        <f t="shared" si="1"/>
        <v>42.115</v>
      </c>
      <c r="M34" s="16">
        <f t="shared" si="2"/>
        <v>66.115</v>
      </c>
      <c r="N34" s="10" t="s">
        <v>18</v>
      </c>
    </row>
    <row r="35" s="1" customFormat="1" ht="20" customHeight="1" spans="1:14">
      <c r="A35" s="10">
        <v>33</v>
      </c>
      <c r="B35" s="17" t="s">
        <v>53</v>
      </c>
      <c r="C35" s="17" t="s">
        <v>16</v>
      </c>
      <c r="D35" s="11" t="s">
        <v>41</v>
      </c>
      <c r="E35" s="10">
        <v>5</v>
      </c>
      <c r="F35" s="10">
        <v>1.5</v>
      </c>
      <c r="G35" s="10">
        <v>0</v>
      </c>
      <c r="H35" s="10">
        <v>1.5</v>
      </c>
      <c r="I35" s="10">
        <v>45</v>
      </c>
      <c r="J35" s="16">
        <f t="shared" si="0"/>
        <v>22.5</v>
      </c>
      <c r="K35" s="16">
        <v>83.9</v>
      </c>
      <c r="L35" s="16">
        <f t="shared" si="1"/>
        <v>41.95</v>
      </c>
      <c r="M35" s="16">
        <f t="shared" si="2"/>
        <v>65.95</v>
      </c>
      <c r="N35" s="10" t="s">
        <v>31</v>
      </c>
    </row>
    <row r="36" s="1" customFormat="1" ht="20" customHeight="1" spans="1:14">
      <c r="A36" s="10">
        <v>34</v>
      </c>
      <c r="B36" s="17" t="s">
        <v>54</v>
      </c>
      <c r="C36" s="17" t="s">
        <v>16</v>
      </c>
      <c r="D36" s="11" t="s">
        <v>41</v>
      </c>
      <c r="E36" s="10">
        <v>6</v>
      </c>
      <c r="F36" s="10">
        <v>1.8</v>
      </c>
      <c r="G36" s="10">
        <v>0</v>
      </c>
      <c r="H36" s="10">
        <v>1.8</v>
      </c>
      <c r="I36" s="10">
        <v>43</v>
      </c>
      <c r="J36" s="16">
        <f t="shared" si="0"/>
        <v>21.5</v>
      </c>
      <c r="K36" s="16">
        <v>82.67</v>
      </c>
      <c r="L36" s="16">
        <f t="shared" si="1"/>
        <v>41.335</v>
      </c>
      <c r="M36" s="16">
        <f t="shared" si="2"/>
        <v>64.635</v>
      </c>
      <c r="N36" s="10" t="s">
        <v>31</v>
      </c>
    </row>
    <row r="37" s="1" customFormat="1" ht="20" customHeight="1" spans="1:14">
      <c r="A37" s="10">
        <v>35</v>
      </c>
      <c r="B37" s="17" t="s">
        <v>55</v>
      </c>
      <c r="C37" s="17" t="s">
        <v>16</v>
      </c>
      <c r="D37" s="11" t="s">
        <v>41</v>
      </c>
      <c r="E37" s="10">
        <v>6</v>
      </c>
      <c r="F37" s="10">
        <v>1.8</v>
      </c>
      <c r="G37" s="10">
        <v>0</v>
      </c>
      <c r="H37" s="10">
        <v>1.8</v>
      </c>
      <c r="I37" s="10">
        <v>35</v>
      </c>
      <c r="J37" s="16">
        <f t="shared" si="0"/>
        <v>17.5</v>
      </c>
      <c r="K37" s="16">
        <v>83.33</v>
      </c>
      <c r="L37" s="16">
        <f t="shared" si="1"/>
        <v>41.665</v>
      </c>
      <c r="M37" s="16">
        <f t="shared" si="2"/>
        <v>60.965</v>
      </c>
      <c r="N37" s="10" t="s">
        <v>31</v>
      </c>
    </row>
    <row r="38" s="1" customFormat="1" ht="20" customHeight="1" spans="1:14">
      <c r="A38" s="10">
        <v>36</v>
      </c>
      <c r="B38" s="17" t="s">
        <v>56</v>
      </c>
      <c r="C38" s="17" t="s">
        <v>38</v>
      </c>
      <c r="D38" s="11" t="s">
        <v>57</v>
      </c>
      <c r="E38" s="10">
        <v>7</v>
      </c>
      <c r="F38" s="10">
        <v>2.1</v>
      </c>
      <c r="G38" s="10">
        <v>0</v>
      </c>
      <c r="H38" s="10">
        <v>2.1</v>
      </c>
      <c r="I38" s="10">
        <v>58</v>
      </c>
      <c r="J38" s="16">
        <f t="shared" si="0"/>
        <v>29</v>
      </c>
      <c r="K38" s="16">
        <v>87</v>
      </c>
      <c r="L38" s="16">
        <f t="shared" si="1"/>
        <v>43.5</v>
      </c>
      <c r="M38" s="16">
        <f t="shared" si="2"/>
        <v>74.6</v>
      </c>
      <c r="N38" s="10" t="s">
        <v>18</v>
      </c>
    </row>
    <row r="39" s="1" customFormat="1" ht="20" customHeight="1" spans="1:14">
      <c r="A39" s="10">
        <v>37</v>
      </c>
      <c r="B39" s="17" t="s">
        <v>58</v>
      </c>
      <c r="C39" s="17" t="s">
        <v>16</v>
      </c>
      <c r="D39" s="11" t="s">
        <v>57</v>
      </c>
      <c r="E39" s="10">
        <v>5</v>
      </c>
      <c r="F39" s="10">
        <v>1.5</v>
      </c>
      <c r="G39" s="10">
        <v>0</v>
      </c>
      <c r="H39" s="10">
        <v>1.5</v>
      </c>
      <c r="I39" s="10">
        <v>60</v>
      </c>
      <c r="J39" s="16">
        <f t="shared" si="0"/>
        <v>30</v>
      </c>
      <c r="K39" s="16">
        <v>85.17</v>
      </c>
      <c r="L39" s="16">
        <f t="shared" si="1"/>
        <v>42.585</v>
      </c>
      <c r="M39" s="16">
        <f t="shared" si="2"/>
        <v>74.085</v>
      </c>
      <c r="N39" s="10" t="s">
        <v>18</v>
      </c>
    </row>
    <row r="40" s="1" customFormat="1" ht="20" customHeight="1" spans="1:14">
      <c r="A40" s="10">
        <v>38</v>
      </c>
      <c r="B40" s="17" t="s">
        <v>59</v>
      </c>
      <c r="C40" s="17" t="s">
        <v>16</v>
      </c>
      <c r="D40" s="11" t="s">
        <v>57</v>
      </c>
      <c r="E40" s="10">
        <v>5</v>
      </c>
      <c r="F40" s="10">
        <v>1.5</v>
      </c>
      <c r="G40" s="10">
        <v>0</v>
      </c>
      <c r="H40" s="10">
        <v>1.5</v>
      </c>
      <c r="I40" s="10">
        <v>56</v>
      </c>
      <c r="J40" s="16">
        <f t="shared" si="0"/>
        <v>28</v>
      </c>
      <c r="K40" s="16">
        <v>86.43</v>
      </c>
      <c r="L40" s="16">
        <f t="shared" si="1"/>
        <v>43.215</v>
      </c>
      <c r="M40" s="16">
        <f t="shared" si="2"/>
        <v>72.715</v>
      </c>
      <c r="N40" s="10" t="s">
        <v>18</v>
      </c>
    </row>
    <row r="41" s="1" customFormat="1" ht="20" customHeight="1" spans="1:14">
      <c r="A41" s="10">
        <v>39</v>
      </c>
      <c r="B41" s="17" t="s">
        <v>60</v>
      </c>
      <c r="C41" s="17" t="s">
        <v>16</v>
      </c>
      <c r="D41" s="11" t="s">
        <v>57</v>
      </c>
      <c r="E41" s="10">
        <v>6</v>
      </c>
      <c r="F41" s="10">
        <v>1.8</v>
      </c>
      <c r="G41" s="10">
        <v>0</v>
      </c>
      <c r="H41" s="10">
        <v>1.8</v>
      </c>
      <c r="I41" s="10">
        <v>58</v>
      </c>
      <c r="J41" s="16">
        <f t="shared" si="0"/>
        <v>29</v>
      </c>
      <c r="K41" s="16">
        <v>82.67</v>
      </c>
      <c r="L41" s="16">
        <f t="shared" si="1"/>
        <v>41.335</v>
      </c>
      <c r="M41" s="16">
        <f t="shared" si="2"/>
        <v>72.135</v>
      </c>
      <c r="N41" s="10" t="s">
        <v>18</v>
      </c>
    </row>
    <row r="42" s="1" customFormat="1" ht="20" customHeight="1" spans="1:14">
      <c r="A42" s="10">
        <v>40</v>
      </c>
      <c r="B42" s="17" t="s">
        <v>61</v>
      </c>
      <c r="C42" s="17" t="s">
        <v>16</v>
      </c>
      <c r="D42" s="11" t="s">
        <v>57</v>
      </c>
      <c r="E42" s="10">
        <v>5</v>
      </c>
      <c r="F42" s="10">
        <v>1.5</v>
      </c>
      <c r="G42" s="10">
        <v>0</v>
      </c>
      <c r="H42" s="10">
        <v>1.5</v>
      </c>
      <c r="I42" s="10">
        <v>39</v>
      </c>
      <c r="J42" s="16">
        <f t="shared" si="0"/>
        <v>19.5</v>
      </c>
      <c r="K42" s="16">
        <v>87.6</v>
      </c>
      <c r="L42" s="16">
        <f t="shared" si="1"/>
        <v>43.8</v>
      </c>
      <c r="M42" s="16">
        <f t="shared" si="2"/>
        <v>64.8</v>
      </c>
      <c r="N42" s="10" t="s">
        <v>31</v>
      </c>
    </row>
    <row r="43" s="1" customFormat="1" ht="20" customHeight="1" spans="1:14">
      <c r="A43" s="10">
        <v>41</v>
      </c>
      <c r="B43" s="17" t="s">
        <v>62</v>
      </c>
      <c r="C43" s="17" t="s">
        <v>38</v>
      </c>
      <c r="D43" s="11" t="s">
        <v>63</v>
      </c>
      <c r="E43" s="10">
        <v>5</v>
      </c>
      <c r="F43" s="10">
        <v>1.5</v>
      </c>
      <c r="G43" s="10">
        <v>3</v>
      </c>
      <c r="H43" s="10">
        <v>4.5</v>
      </c>
      <c r="I43" s="10">
        <v>48</v>
      </c>
      <c r="J43" s="16">
        <f>I43*0.4</f>
        <v>19.2</v>
      </c>
      <c r="K43" s="16">
        <v>86</v>
      </c>
      <c r="L43" s="16">
        <f>K43*0.6</f>
        <v>51.6</v>
      </c>
      <c r="M43" s="16">
        <f t="shared" si="2"/>
        <v>75.3</v>
      </c>
      <c r="N43" s="10" t="s">
        <v>18</v>
      </c>
    </row>
    <row r="44" s="1" customFormat="1" ht="20" customHeight="1" spans="1:14">
      <c r="A44" s="10">
        <v>42</v>
      </c>
      <c r="B44" s="17" t="s">
        <v>64</v>
      </c>
      <c r="C44" s="17" t="s">
        <v>38</v>
      </c>
      <c r="D44" s="11" t="s">
        <v>63</v>
      </c>
      <c r="E44" s="10">
        <v>5</v>
      </c>
      <c r="F44" s="10">
        <v>1.5</v>
      </c>
      <c r="G44" s="10">
        <v>0</v>
      </c>
      <c r="H44" s="10">
        <v>1.5</v>
      </c>
      <c r="I44" s="10">
        <v>51</v>
      </c>
      <c r="J44" s="16">
        <f>I44*0.4</f>
        <v>20.4</v>
      </c>
      <c r="K44" s="16">
        <v>80.1</v>
      </c>
      <c r="L44" s="16">
        <f>K44*0.6</f>
        <v>48.06</v>
      </c>
      <c r="M44" s="16">
        <f t="shared" si="2"/>
        <v>69.96</v>
      </c>
      <c r="N44" s="10" t="s">
        <v>18</v>
      </c>
    </row>
    <row r="45" s="1" customFormat="1" customHeight="1" spans="1:253">
      <c r="A45" s="2"/>
      <c r="IN45" s="2"/>
      <c r="IO45" s="2"/>
      <c r="IP45" s="2"/>
      <c r="IQ45" s="2"/>
      <c r="IR45" s="2"/>
      <c r="IS45" s="2"/>
    </row>
    <row r="46" s="1" customFormat="1" customHeight="1" spans="1:253">
      <c r="A46" s="2"/>
      <c r="IN46" s="2"/>
      <c r="IO46" s="2"/>
      <c r="IP46" s="2"/>
      <c r="IQ46" s="2"/>
      <c r="IR46" s="2"/>
      <c r="IS46" s="2"/>
    </row>
    <row r="47" s="1" customFormat="1" customHeight="1" spans="1:253">
      <c r="A47" s="2"/>
      <c r="IN47" s="2"/>
      <c r="IO47" s="2"/>
      <c r="IP47" s="2"/>
      <c r="IQ47" s="2"/>
      <c r="IR47" s="2"/>
      <c r="IS47" s="2"/>
    </row>
    <row r="48" s="1" customFormat="1" customHeight="1" spans="1:253">
      <c r="A48" s="2"/>
      <c r="IN48" s="2"/>
      <c r="IO48" s="2"/>
      <c r="IP48" s="2"/>
      <c r="IQ48" s="2"/>
      <c r="IR48" s="2"/>
      <c r="IS48" s="2"/>
    </row>
    <row r="49" s="1" customFormat="1" customHeight="1" spans="1:253">
      <c r="A49" s="2"/>
      <c r="IN49" s="2"/>
      <c r="IO49" s="2"/>
      <c r="IP49" s="2"/>
      <c r="IQ49" s="2"/>
      <c r="IR49" s="2"/>
      <c r="IS49" s="2"/>
    </row>
    <row r="50" s="1" customFormat="1" customHeight="1" spans="1:253">
      <c r="A50" s="2"/>
      <c r="IN50" s="2"/>
      <c r="IO50" s="2"/>
      <c r="IP50" s="2"/>
      <c r="IQ50" s="2"/>
      <c r="IR50" s="2"/>
      <c r="IS50" s="2"/>
    </row>
  </sheetData>
  <mergeCells count="1">
    <mergeCell ref="A1:N1"/>
  </mergeCells>
  <pageMargins left="0.472222222222222" right="0.432638888888889" top="1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rsg2</dc:creator>
  <cp:lastModifiedBy>英俊</cp:lastModifiedBy>
  <dcterms:created xsi:type="dcterms:W3CDTF">2023-08-19T01:51:00Z</dcterms:created>
  <dcterms:modified xsi:type="dcterms:W3CDTF">2023-08-19T02:02:31Z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23EADF7347914EFC9221D51A34A9BCC7_11</vt:lpwstr>
  </property>
  <property fmtid="{D5CDD505-2E9C-101B-9397-08002B2CF9AE}" pid="3" name="KSOProductBuildVer">
    <vt:lpwstr>2052-11.1.0.14309</vt:lpwstr>
  </property>
</Properties>
</file>