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5"/>
  </bookViews>
  <sheets>
    <sheet name="省招体育" sheetId="1" r:id="rId1"/>
    <sheet name="特岗" sheetId="2" r:id="rId2"/>
    <sheet name="其他省招" sheetId="3" r:id="rId3"/>
    <sheet name="省招幼儿园" sheetId="4" r:id="rId4"/>
    <sheet name="省招音乐" sheetId="5" r:id="rId5"/>
    <sheet name="省招英语" sheetId="6" r:id="rId6"/>
  </sheets>
  <definedNames>
    <definedName name="_xlnm.Print_Titles" localSheetId="2">'其他省招'!$1:$2</definedName>
    <definedName name="_xlnm.Print_Titles" localSheetId="0">'省招体育'!$1:$2</definedName>
    <definedName name="_xlnm.Print_Titles" localSheetId="5">'省招英语'!$1:$2</definedName>
    <definedName name="_xlnm.Print_Titles" localSheetId="1">'特岗'!$1:$3</definedName>
  </definedNames>
  <calcPr fullCalcOnLoad="1"/>
</workbook>
</file>

<file path=xl/sharedStrings.xml><?xml version="1.0" encoding="utf-8"?>
<sst xmlns="http://schemas.openxmlformats.org/spreadsheetml/2006/main" count="1215" uniqueCount="905">
  <si>
    <t>2017年面向社会招聘教师成绩公示</t>
  </si>
  <si>
    <t>序号</t>
  </si>
  <si>
    <t>姓名</t>
  </si>
  <si>
    <t>身份证号</t>
  </si>
  <si>
    <t>报考岗位</t>
  </si>
  <si>
    <t>综合知识成绩</t>
  </si>
  <si>
    <t>学科专业成绩</t>
  </si>
  <si>
    <t>成绩总分</t>
  </si>
  <si>
    <t>笔试折算成绩</t>
  </si>
  <si>
    <t>面试折算成绩</t>
  </si>
  <si>
    <t>总成绩</t>
  </si>
  <si>
    <t>彭高峰</t>
  </si>
  <si>
    <t>'362429199503014615</t>
  </si>
  <si>
    <r>
      <rPr>
        <b/>
        <sz val="11"/>
        <color indexed="8"/>
        <rFont val="宋体"/>
        <family val="0"/>
      </rPr>
      <t>职业中学体育（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05</t>
    </r>
  </si>
  <si>
    <t>刘腾俊</t>
  </si>
  <si>
    <t>'36242919950624001X</t>
  </si>
  <si>
    <t>董政</t>
  </si>
  <si>
    <t>'362429199205150010</t>
  </si>
  <si>
    <r>
      <rPr>
        <b/>
        <sz val="11"/>
        <color indexed="8"/>
        <rFont val="宋体"/>
        <family val="0"/>
      </rPr>
      <t>农村初中体育（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06</t>
    </r>
  </si>
  <si>
    <t>刘凯</t>
  </si>
  <si>
    <t>'362429199012150014</t>
  </si>
  <si>
    <t>刘玉华</t>
  </si>
  <si>
    <t>'362429199301080040</t>
  </si>
  <si>
    <r>
      <rPr>
        <b/>
        <sz val="11"/>
        <color indexed="8"/>
        <rFont val="宋体"/>
        <family val="0"/>
      </rPr>
      <t>农村小学体育（安福籍）</t>
    </r>
    <r>
      <rPr>
        <b/>
        <sz val="11"/>
        <color indexed="8"/>
        <rFont val="Calibri"/>
        <family val="2"/>
      </rPr>
      <t xml:space="preserve">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14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26</t>
    </r>
  </si>
  <si>
    <t>肖思琪</t>
  </si>
  <si>
    <t>'362429199507130023</t>
  </si>
  <si>
    <t>李丽平</t>
  </si>
  <si>
    <t>'362429199410154125</t>
  </si>
  <si>
    <t>刘文峰</t>
  </si>
  <si>
    <t>'362429199206230012</t>
  </si>
  <si>
    <t>刘俊杰</t>
  </si>
  <si>
    <t>'362429199408072315</t>
  </si>
  <si>
    <t>杨涛</t>
  </si>
  <si>
    <t>'362429199110251919</t>
  </si>
  <si>
    <t>刘潇潇</t>
  </si>
  <si>
    <t>'362429199403171226</t>
  </si>
  <si>
    <t>彭智豪</t>
  </si>
  <si>
    <t>'36240119930712401X</t>
  </si>
  <si>
    <t>王婕</t>
  </si>
  <si>
    <t>'362429199401015529</t>
  </si>
  <si>
    <t>刘敏</t>
  </si>
  <si>
    <t>'362429199402244323</t>
  </si>
  <si>
    <t>何翠萍</t>
  </si>
  <si>
    <t>'350622199311183521</t>
  </si>
  <si>
    <t>张海平</t>
  </si>
  <si>
    <t>'36242919900907193X</t>
  </si>
  <si>
    <t>朱次洪</t>
  </si>
  <si>
    <t>'362429198901062319</t>
  </si>
  <si>
    <t>朱静</t>
  </si>
  <si>
    <t>'362429199005174368</t>
  </si>
  <si>
    <t>李慧如</t>
  </si>
  <si>
    <t>'362429199012023023</t>
  </si>
  <si>
    <r>
      <t>农村小学体育（羽毛球） （4人）</t>
    </r>
    <r>
      <rPr>
        <b/>
        <sz val="11"/>
        <color indexed="8"/>
        <rFont val="宋体"/>
        <family val="0"/>
      </rPr>
      <t>24</t>
    </r>
  </si>
  <si>
    <t>龙原</t>
  </si>
  <si>
    <t>'362401199505301021</t>
  </si>
  <si>
    <t>周小芳</t>
  </si>
  <si>
    <t>'362429199410161229</t>
  </si>
  <si>
    <t>朱晖红</t>
  </si>
  <si>
    <t>'36242119930305534X</t>
  </si>
  <si>
    <t>李朋文</t>
  </si>
  <si>
    <t>‘362429199103272818</t>
  </si>
  <si>
    <r>
      <rPr>
        <b/>
        <sz val="11"/>
        <color indexed="8"/>
        <rFont val="宋体"/>
        <family val="0"/>
      </rPr>
      <t>农村小学体育（乒乓球）</t>
    </r>
    <r>
      <rPr>
        <b/>
        <sz val="11"/>
        <color indexed="8"/>
        <rFont val="Calibri"/>
        <family val="2"/>
      </rPr>
      <t xml:space="preserve">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3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25</t>
    </r>
  </si>
  <si>
    <t>彭晨辉</t>
  </si>
  <si>
    <t>’362429199208280013</t>
  </si>
  <si>
    <t>王全平</t>
  </si>
  <si>
    <t>‘362429199401272314</t>
  </si>
  <si>
    <t>李慧琴</t>
  </si>
  <si>
    <t>'36242919950719342X</t>
  </si>
  <si>
    <r>
      <rPr>
        <b/>
        <sz val="11"/>
        <color indexed="8"/>
        <rFont val="宋体"/>
        <family val="0"/>
      </rPr>
      <t>农村小学体育（足球）</t>
    </r>
    <r>
      <rPr>
        <b/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6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27</t>
    </r>
  </si>
  <si>
    <t>曾小华</t>
  </si>
  <si>
    <t>'362429199104270910</t>
  </si>
  <si>
    <t>黄钦</t>
  </si>
  <si>
    <t>'362429198908090013</t>
  </si>
  <si>
    <t>胡涛</t>
  </si>
  <si>
    <t>‘362422199508285110</t>
  </si>
  <si>
    <t>吴非</t>
  </si>
  <si>
    <t>‘362429199504170011</t>
  </si>
  <si>
    <t>欧阳粤</t>
  </si>
  <si>
    <t>‘362429199603062112</t>
  </si>
  <si>
    <t>唐云</t>
  </si>
  <si>
    <t>'362429199204272518</t>
  </si>
  <si>
    <r>
      <rPr>
        <b/>
        <sz val="11"/>
        <color indexed="8"/>
        <rFont val="宋体"/>
        <family val="0"/>
      </rPr>
      <t>农村小学体育（篮球）</t>
    </r>
    <r>
      <rPr>
        <b/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8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28</t>
    </r>
  </si>
  <si>
    <t>李靖</t>
  </si>
  <si>
    <t>'362429199410143012</t>
  </si>
  <si>
    <t>唐峰</t>
  </si>
  <si>
    <t>'36242919950926341X</t>
  </si>
  <si>
    <t>刘珈玮</t>
  </si>
  <si>
    <t>'362432199006091036</t>
  </si>
  <si>
    <t>毛凤</t>
  </si>
  <si>
    <t>'362429199512173642</t>
  </si>
  <si>
    <t>王琨</t>
  </si>
  <si>
    <t>'362429199111250010</t>
  </si>
  <si>
    <t>王勇</t>
  </si>
  <si>
    <t>'362429199401220012</t>
  </si>
  <si>
    <t>贾露</t>
  </si>
  <si>
    <t>'362429199103020012</t>
  </si>
  <si>
    <t>2017年特岗教师招聘成绩公示</t>
  </si>
  <si>
    <t>报考人姓名</t>
  </si>
  <si>
    <t>岗位名称</t>
  </si>
  <si>
    <t>综合分</t>
  </si>
  <si>
    <t>专业分</t>
  </si>
  <si>
    <t>总分</t>
  </si>
  <si>
    <t>试讲成绩</t>
  </si>
  <si>
    <t>面试成绩</t>
  </si>
  <si>
    <t>简笔画成绩</t>
  </si>
  <si>
    <t>水彩或水粉成绩</t>
  </si>
  <si>
    <t>面试总成绩</t>
  </si>
  <si>
    <t>1</t>
  </si>
  <si>
    <t>陈力</t>
  </si>
  <si>
    <t>小学科学</t>
  </si>
  <si>
    <t>67.5</t>
  </si>
  <si>
    <t>49</t>
  </si>
  <si>
    <t>116.5</t>
  </si>
  <si>
    <t>2</t>
  </si>
  <si>
    <t>刘雪莲</t>
  </si>
  <si>
    <t>49.5</t>
  </si>
  <si>
    <t>53.5</t>
  </si>
  <si>
    <t>103</t>
  </si>
  <si>
    <t>3</t>
  </si>
  <si>
    <t>李雪婷</t>
  </si>
  <si>
    <t>42</t>
  </si>
  <si>
    <t>57.5</t>
  </si>
  <si>
    <t>99.5</t>
  </si>
  <si>
    <t>4</t>
  </si>
  <si>
    <t>李勇</t>
  </si>
  <si>
    <t>小学美术</t>
  </si>
  <si>
    <t>75</t>
  </si>
  <si>
    <t>75.5</t>
  </si>
  <si>
    <t>150.5</t>
  </si>
  <si>
    <t>5</t>
  </si>
  <si>
    <t>陈娅</t>
  </si>
  <si>
    <t>62</t>
  </si>
  <si>
    <t>74</t>
  </si>
  <si>
    <t>136</t>
  </si>
  <si>
    <t>6</t>
  </si>
  <si>
    <t>阳紫菁</t>
  </si>
  <si>
    <t>64.5</t>
  </si>
  <si>
    <t>129</t>
  </si>
  <si>
    <t>7</t>
  </si>
  <si>
    <t>彭丽莹</t>
  </si>
  <si>
    <t>56</t>
  </si>
  <si>
    <t>73</t>
  </si>
  <si>
    <t>8</t>
  </si>
  <si>
    <t>钟晓晓</t>
  </si>
  <si>
    <t>58.5</t>
  </si>
  <si>
    <t>64</t>
  </si>
  <si>
    <t>122.5</t>
  </si>
  <si>
    <t>9</t>
  </si>
  <si>
    <t>谭珑</t>
  </si>
  <si>
    <t>59</t>
  </si>
  <si>
    <t>60.5</t>
  </si>
  <si>
    <t>119.5</t>
  </si>
  <si>
    <t>10</t>
  </si>
  <si>
    <t>丁梦洁</t>
  </si>
  <si>
    <t>52.5</t>
  </si>
  <si>
    <t>114.5</t>
  </si>
  <si>
    <t>11</t>
  </si>
  <si>
    <t>顾云芳</t>
  </si>
  <si>
    <t>48.5</t>
  </si>
  <si>
    <t>63.5</t>
  </si>
  <si>
    <t>112</t>
  </si>
  <si>
    <t>12</t>
  </si>
  <si>
    <t>张小梅</t>
  </si>
  <si>
    <t>51</t>
  </si>
  <si>
    <t>109.5</t>
  </si>
  <si>
    <t>13</t>
  </si>
  <si>
    <t>杜康</t>
  </si>
  <si>
    <t>45.5</t>
  </si>
  <si>
    <t>63</t>
  </si>
  <si>
    <t>108.5</t>
  </si>
  <si>
    <t>14</t>
  </si>
  <si>
    <t>马莉</t>
  </si>
  <si>
    <t>53</t>
  </si>
  <si>
    <t>55</t>
  </si>
  <si>
    <t>108</t>
  </si>
  <si>
    <t>15</t>
  </si>
  <si>
    <t>罗烨</t>
  </si>
  <si>
    <t>45</t>
  </si>
  <si>
    <t>104</t>
  </si>
  <si>
    <t>16</t>
  </si>
  <si>
    <t>俞小倩</t>
  </si>
  <si>
    <t>59.5</t>
  </si>
  <si>
    <t>101.5</t>
  </si>
  <si>
    <t>17</t>
  </si>
  <si>
    <t>邓阳红</t>
  </si>
  <si>
    <t>44</t>
  </si>
  <si>
    <t>100</t>
  </si>
  <si>
    <t>18</t>
  </si>
  <si>
    <t>刘珍</t>
  </si>
  <si>
    <t>19</t>
  </si>
  <si>
    <t>贺明玥</t>
  </si>
  <si>
    <t>40.5</t>
  </si>
  <si>
    <t>54.5</t>
  </si>
  <si>
    <t>95</t>
  </si>
  <si>
    <t>20</t>
  </si>
  <si>
    <t>熊钰茗</t>
  </si>
  <si>
    <t>43.5</t>
  </si>
  <si>
    <t>94.5</t>
  </si>
  <si>
    <t>21</t>
  </si>
  <si>
    <t>刘浪平</t>
  </si>
  <si>
    <t>38.5</t>
  </si>
  <si>
    <t>91</t>
  </si>
  <si>
    <t>22</t>
  </si>
  <si>
    <t>王龙</t>
  </si>
  <si>
    <t>34.5</t>
  </si>
  <si>
    <t>90.5</t>
  </si>
  <si>
    <t>23</t>
  </si>
  <si>
    <t>张烨</t>
  </si>
  <si>
    <t>36.5</t>
  </si>
  <si>
    <t>86</t>
  </si>
  <si>
    <t>24</t>
  </si>
  <si>
    <t>黄永康</t>
  </si>
  <si>
    <t>31</t>
  </si>
  <si>
    <t>43</t>
  </si>
  <si>
    <t>缺考</t>
  </si>
  <si>
    <t>25</t>
  </si>
  <si>
    <t>熊茜</t>
  </si>
  <si>
    <t>26</t>
  </si>
  <si>
    <t>王娇</t>
  </si>
  <si>
    <t>小学数学</t>
  </si>
  <si>
    <t>81</t>
  </si>
  <si>
    <t>124.5</t>
  </si>
  <si>
    <t>27</t>
  </si>
  <si>
    <t>谢小兰</t>
  </si>
  <si>
    <t>68</t>
  </si>
  <si>
    <t>56.5</t>
  </si>
  <si>
    <t>28</t>
  </si>
  <si>
    <t>刘珍珍</t>
  </si>
  <si>
    <t>65.5</t>
  </si>
  <si>
    <t>118.5</t>
  </si>
  <si>
    <t>29</t>
  </si>
  <si>
    <t>贺小莲</t>
  </si>
  <si>
    <t>51.5</t>
  </si>
  <si>
    <t>110.5</t>
  </si>
  <si>
    <t>30</t>
  </si>
  <si>
    <t>吴淑媛</t>
  </si>
  <si>
    <t>58</t>
  </si>
  <si>
    <t>50.5</t>
  </si>
  <si>
    <t>方秀</t>
  </si>
  <si>
    <t>107</t>
  </si>
  <si>
    <t>32</t>
  </si>
  <si>
    <t>罗娟</t>
  </si>
  <si>
    <t>106</t>
  </si>
  <si>
    <t>33</t>
  </si>
  <si>
    <t>杨志良</t>
  </si>
  <si>
    <t>44.5</t>
  </si>
  <si>
    <t>61.5</t>
  </si>
  <si>
    <t>34</t>
  </si>
  <si>
    <t>刘芬芬</t>
  </si>
  <si>
    <t>35</t>
  </si>
  <si>
    <t>肖娟</t>
  </si>
  <si>
    <t>60</t>
  </si>
  <si>
    <t>42.5</t>
  </si>
  <si>
    <t>102.5</t>
  </si>
  <si>
    <t>36</t>
  </si>
  <si>
    <t>刘炜</t>
  </si>
  <si>
    <t>102</t>
  </si>
  <si>
    <t>37</t>
  </si>
  <si>
    <t>杨敏</t>
  </si>
  <si>
    <t>47.5</t>
  </si>
  <si>
    <t>96</t>
  </si>
  <si>
    <t>38</t>
  </si>
  <si>
    <t>刘琴</t>
  </si>
  <si>
    <t>55.5</t>
  </si>
  <si>
    <t>92.5</t>
  </si>
  <si>
    <t>39</t>
  </si>
  <si>
    <t>袁海儒</t>
  </si>
  <si>
    <t>40</t>
  </si>
  <si>
    <t>邱丽文</t>
  </si>
  <si>
    <t>89.5</t>
  </si>
  <si>
    <t>41</t>
  </si>
  <si>
    <t>邬勇</t>
  </si>
  <si>
    <t>88.5</t>
  </si>
  <si>
    <t>朱安云</t>
  </si>
  <si>
    <t>46.5</t>
  </si>
  <si>
    <t>83.5</t>
  </si>
  <si>
    <t>张小燕</t>
  </si>
  <si>
    <t>83</t>
  </si>
  <si>
    <t>徐帆</t>
  </si>
  <si>
    <t>47</t>
  </si>
  <si>
    <t>杨小</t>
  </si>
  <si>
    <t>46</t>
  </si>
  <si>
    <t>宋青</t>
  </si>
  <si>
    <t>31.5</t>
  </si>
  <si>
    <t>74.5</t>
  </si>
  <si>
    <t>彭红梅</t>
  </si>
  <si>
    <t>48</t>
  </si>
  <si>
    <t>刘媛媛</t>
  </si>
  <si>
    <t>欧阳淮</t>
  </si>
  <si>
    <t>50</t>
  </si>
  <si>
    <t>陈慧</t>
  </si>
  <si>
    <t>李志明</t>
  </si>
  <si>
    <t>52</t>
  </si>
  <si>
    <t>谢元称</t>
  </si>
  <si>
    <t>周钰</t>
  </si>
  <si>
    <t>54</t>
  </si>
  <si>
    <t>甘丽</t>
  </si>
  <si>
    <t>肖雅</t>
  </si>
  <si>
    <t>小学语文</t>
  </si>
  <si>
    <t>72.5</t>
  </si>
  <si>
    <t>130.5</t>
  </si>
  <si>
    <t>陈兰</t>
  </si>
  <si>
    <t>70</t>
  </si>
  <si>
    <t>129.5</t>
  </si>
  <si>
    <t>57</t>
  </si>
  <si>
    <t>徐艳霞</t>
  </si>
  <si>
    <t>65</t>
  </si>
  <si>
    <t>126.5</t>
  </si>
  <si>
    <t>龙敏芝</t>
  </si>
  <si>
    <t>72</t>
  </si>
  <si>
    <t>126</t>
  </si>
  <si>
    <t>刘忍琦</t>
  </si>
  <si>
    <t>69</t>
  </si>
  <si>
    <t>125</t>
  </si>
  <si>
    <t>刘宝花</t>
  </si>
  <si>
    <t>61</t>
  </si>
  <si>
    <t>欧阳婷</t>
  </si>
  <si>
    <t>王璐平</t>
  </si>
  <si>
    <t>龙婧</t>
  </si>
  <si>
    <t>117.5</t>
  </si>
  <si>
    <t>肖春花</t>
  </si>
  <si>
    <t>115</t>
  </si>
  <si>
    <t>赖根敏</t>
  </si>
  <si>
    <t>111.5</t>
  </si>
  <si>
    <t>66</t>
  </si>
  <si>
    <t>李蕾</t>
  </si>
  <si>
    <t>111</t>
  </si>
  <si>
    <t>67</t>
  </si>
  <si>
    <t>彭琦</t>
  </si>
  <si>
    <t>龙慧玉</t>
  </si>
  <si>
    <t>110</t>
  </si>
  <si>
    <t>郭欣</t>
  </si>
  <si>
    <t>62.5</t>
  </si>
  <si>
    <t>107.5</t>
  </si>
  <si>
    <t>刘群</t>
  </si>
  <si>
    <t>106.5</t>
  </si>
  <si>
    <t>71</t>
  </si>
  <si>
    <t>潘婷</t>
  </si>
  <si>
    <t>罗佳丽</t>
  </si>
  <si>
    <t>危雪亮</t>
  </si>
  <si>
    <t>105.5</t>
  </si>
  <si>
    <t>黄林凤</t>
  </si>
  <si>
    <t>王蓉</t>
  </si>
  <si>
    <t>104.5</t>
  </si>
  <si>
    <t>76</t>
  </si>
  <si>
    <t>钟雪</t>
  </si>
  <si>
    <t>77</t>
  </si>
  <si>
    <t>胡艳玲</t>
  </si>
  <si>
    <t>103.5</t>
  </si>
  <si>
    <t>78</t>
  </si>
  <si>
    <t>刘鹏晨</t>
  </si>
  <si>
    <t>79</t>
  </si>
  <si>
    <t>欧阳丽瑶</t>
  </si>
  <si>
    <t>98.5</t>
  </si>
  <si>
    <t>80</t>
  </si>
  <si>
    <t>曾芳</t>
  </si>
  <si>
    <t>97.5</t>
  </si>
  <si>
    <t>郭玮</t>
  </si>
  <si>
    <t>82</t>
  </si>
  <si>
    <t>王小方</t>
  </si>
  <si>
    <t>95.5</t>
  </si>
  <si>
    <t>方婧</t>
  </si>
  <si>
    <t>84</t>
  </si>
  <si>
    <t>宋妮</t>
  </si>
  <si>
    <t>41.5</t>
  </si>
  <si>
    <t>85</t>
  </si>
  <si>
    <t>涂肖景</t>
  </si>
  <si>
    <t>94</t>
  </si>
  <si>
    <t>左小芬</t>
  </si>
  <si>
    <t>87</t>
  </si>
  <si>
    <t>操小燕</t>
  </si>
  <si>
    <t>88</t>
  </si>
  <si>
    <t>袁嘉丽</t>
  </si>
  <si>
    <t>小学综合实践活动（含信息技术）</t>
  </si>
  <si>
    <t>142</t>
  </si>
  <si>
    <t>89</t>
  </si>
  <si>
    <t>刘妆琪</t>
  </si>
  <si>
    <t>131.5</t>
  </si>
  <si>
    <t>90</t>
  </si>
  <si>
    <t>颜慧琴</t>
  </si>
  <si>
    <t>125.5</t>
  </si>
  <si>
    <t>王茜</t>
  </si>
  <si>
    <t>郭湘</t>
  </si>
  <si>
    <t>’362429199009073222</t>
  </si>
  <si>
    <t>安福中学地理（2人）01</t>
  </si>
  <si>
    <t>江三砣</t>
  </si>
  <si>
    <t>’360731199109167615</t>
  </si>
  <si>
    <t>袁静</t>
  </si>
  <si>
    <t>'362429199101182544</t>
  </si>
  <si>
    <r>
      <t>安福二中和职业中学语文 （6人）</t>
    </r>
    <r>
      <rPr>
        <b/>
        <sz val="11"/>
        <color indexed="8"/>
        <rFont val="宋体"/>
        <family val="0"/>
      </rPr>
      <t>02</t>
    </r>
  </si>
  <si>
    <t>彭秀娟</t>
  </si>
  <si>
    <t>'362421199212072742</t>
  </si>
  <si>
    <t>郭季敏</t>
  </si>
  <si>
    <t>'362429199410290047</t>
  </si>
  <si>
    <t>何乐兰</t>
  </si>
  <si>
    <t>'362429199210032326</t>
  </si>
  <si>
    <t>蒋筱</t>
  </si>
  <si>
    <t>'362429198811190069</t>
  </si>
  <si>
    <t>彭咏絮</t>
  </si>
  <si>
    <t>’362401199608221526</t>
  </si>
  <si>
    <t>钟宝玲</t>
  </si>
  <si>
    <t>'362429199104051523</t>
  </si>
  <si>
    <r>
      <rPr>
        <b/>
        <sz val="11"/>
        <color indexed="8"/>
        <rFont val="宋体"/>
        <family val="0"/>
      </rPr>
      <t>安福二中数学（</t>
    </r>
    <r>
      <rPr>
        <b/>
        <sz val="11"/>
        <color indexed="8"/>
        <rFont val="Calibri"/>
        <family val="2"/>
      </rPr>
      <t>3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03</t>
    </r>
  </si>
  <si>
    <t>刘洪华</t>
  </si>
  <si>
    <t>'362429198809130614</t>
  </si>
  <si>
    <t>刘小琴</t>
  </si>
  <si>
    <t>'360321199203086029</t>
  </si>
  <si>
    <t>谢丹</t>
  </si>
  <si>
    <t>'36032119931028002X</t>
  </si>
  <si>
    <r>
      <t>农村初中语文（1人）</t>
    </r>
    <r>
      <rPr>
        <b/>
        <sz val="11"/>
        <color indexed="8"/>
        <rFont val="宋体"/>
        <family val="0"/>
      </rPr>
      <t>07</t>
    </r>
  </si>
  <si>
    <t>张慧婕</t>
  </si>
  <si>
    <t>'362429199409260027</t>
  </si>
  <si>
    <r>
      <rPr>
        <b/>
        <sz val="11"/>
        <color indexed="8"/>
        <rFont val="宋体"/>
        <family val="0"/>
      </rPr>
      <t>农村初中英语（</t>
    </r>
    <r>
      <rPr>
        <b/>
        <sz val="11"/>
        <color indexed="8"/>
        <rFont val="Calibri"/>
        <family val="2"/>
      </rPr>
      <t>5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08</t>
    </r>
  </si>
  <si>
    <t>彭杨萍</t>
  </si>
  <si>
    <t>'362429199104065124</t>
  </si>
  <si>
    <t>张香云</t>
  </si>
  <si>
    <t>'362429199310140084</t>
  </si>
  <si>
    <t>谭晓兰</t>
  </si>
  <si>
    <t>'450330198710110787</t>
  </si>
  <si>
    <t>朱处静</t>
  </si>
  <si>
    <t>‘36242919920311434X</t>
  </si>
  <si>
    <t>欧阳荣圣</t>
  </si>
  <si>
    <t>'362429199402113817</t>
  </si>
  <si>
    <r>
      <rPr>
        <b/>
        <sz val="11"/>
        <color indexed="8"/>
        <rFont val="宋体"/>
        <family val="0"/>
      </rPr>
      <t>农村初中生物（</t>
    </r>
    <r>
      <rPr>
        <b/>
        <sz val="11"/>
        <color indexed="8"/>
        <rFont val="Calibri"/>
        <family val="2"/>
      </rPr>
      <t>6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09</t>
    </r>
  </si>
  <si>
    <t>伍春</t>
  </si>
  <si>
    <t>'362429199302221925</t>
  </si>
  <si>
    <t>王丽兰</t>
  </si>
  <si>
    <t>'362429199006070026</t>
  </si>
  <si>
    <t>赵琳</t>
  </si>
  <si>
    <t>'362429199502210040</t>
  </si>
  <si>
    <t>王菲</t>
  </si>
  <si>
    <t>'362429199206064325</t>
  </si>
  <si>
    <t>肖娜</t>
  </si>
  <si>
    <t>'362429199511074626</t>
  </si>
  <si>
    <t>彭园媛</t>
  </si>
  <si>
    <t>'362429199107131211</t>
  </si>
  <si>
    <r>
      <rPr>
        <b/>
        <sz val="11"/>
        <color indexed="8"/>
        <rFont val="宋体"/>
        <family val="0"/>
      </rPr>
      <t>农村初中物理（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10</t>
    </r>
  </si>
  <si>
    <t>张小妹</t>
  </si>
  <si>
    <t>'362429199205293820</t>
  </si>
  <si>
    <t>张小飞</t>
  </si>
  <si>
    <t>'362429199309121919</t>
  </si>
  <si>
    <r>
      <rPr>
        <b/>
        <sz val="11"/>
        <color indexed="8"/>
        <rFont val="宋体"/>
        <family val="0"/>
      </rPr>
      <t>农村初中化学（</t>
    </r>
    <r>
      <rPr>
        <b/>
        <sz val="11"/>
        <color indexed="8"/>
        <rFont val="Calibri"/>
        <family val="2"/>
      </rPr>
      <t>3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11</t>
    </r>
  </si>
  <si>
    <t>谢怡珺</t>
  </si>
  <si>
    <t>'360731199209234322</t>
  </si>
  <si>
    <t>许梦芸</t>
  </si>
  <si>
    <t>'362429199312012326</t>
  </si>
  <si>
    <t>丰颖萍</t>
  </si>
  <si>
    <t>'362429199306010025</t>
  </si>
  <si>
    <r>
      <rPr>
        <b/>
        <sz val="11"/>
        <color indexed="8"/>
        <rFont val="宋体"/>
        <family val="0"/>
      </rPr>
      <t>县城和农村初中心理健康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6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13</t>
    </r>
  </si>
  <si>
    <t>杨瑶</t>
  </si>
  <si>
    <t>'362331199112282424</t>
  </si>
  <si>
    <t>龙琴</t>
  </si>
  <si>
    <t>'360311199210082525</t>
  </si>
  <si>
    <t>王芳</t>
  </si>
  <si>
    <t>'36243019910104346X</t>
  </si>
  <si>
    <t>周坚</t>
  </si>
  <si>
    <t>'362502199202192616</t>
  </si>
  <si>
    <t>刘思瑶</t>
  </si>
  <si>
    <t>'362429199509020020</t>
  </si>
  <si>
    <t>赵津</t>
  </si>
  <si>
    <t>'362429199502222826</t>
  </si>
  <si>
    <r>
      <rPr>
        <b/>
        <sz val="11"/>
        <color indexed="8"/>
        <rFont val="宋体"/>
        <family val="0"/>
      </rPr>
      <t>县城小学语文（</t>
    </r>
    <r>
      <rPr>
        <b/>
        <sz val="11"/>
        <color indexed="8"/>
        <rFont val="Calibri"/>
        <family val="2"/>
      </rPr>
      <t>28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宋体"/>
        <family val="0"/>
      </rPr>
      <t>14</t>
    </r>
  </si>
  <si>
    <t>杨彭莹</t>
  </si>
  <si>
    <t>'362429199603200044</t>
  </si>
  <si>
    <t>陈婷</t>
  </si>
  <si>
    <t>'362429199312040925</t>
  </si>
  <si>
    <t>刘丽婷</t>
  </si>
  <si>
    <t>'36242919950902462X</t>
  </si>
  <si>
    <t>张兰洁</t>
  </si>
  <si>
    <t>'362429199404151729</t>
  </si>
  <si>
    <t>王雨丰</t>
  </si>
  <si>
    <t>'362429199412270023</t>
  </si>
  <si>
    <t>张青</t>
  </si>
  <si>
    <t>'360428199309052062</t>
  </si>
  <si>
    <t>刘青青</t>
  </si>
  <si>
    <t>'360521199008120042</t>
  </si>
  <si>
    <t>李志芳</t>
  </si>
  <si>
    <t>'362429199304060045</t>
  </si>
  <si>
    <t>邓颖星</t>
  </si>
  <si>
    <t>'362426199309299021</t>
  </si>
  <si>
    <t>汤艳梅</t>
  </si>
  <si>
    <t>'362430199010260629</t>
  </si>
  <si>
    <t>周欣</t>
  </si>
  <si>
    <t>'362429199110110024</t>
  </si>
  <si>
    <t>毛秀秀</t>
  </si>
  <si>
    <t>'362425199110091024</t>
  </si>
  <si>
    <t>朱玲</t>
  </si>
  <si>
    <t>'362201198912195646</t>
  </si>
  <si>
    <t>关勤</t>
  </si>
  <si>
    <t>'362429199208224644</t>
  </si>
  <si>
    <r>
      <rPr>
        <b/>
        <sz val="11"/>
        <color indexed="8"/>
        <rFont val="宋体"/>
        <family val="0"/>
      </rPr>
      <t>县城小学语文（</t>
    </r>
    <r>
      <rPr>
        <b/>
        <sz val="11"/>
        <color indexed="8"/>
        <rFont val="Calibri"/>
        <family val="2"/>
      </rPr>
      <t>28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14</t>
    </r>
  </si>
  <si>
    <t>莫凌云</t>
  </si>
  <si>
    <t>'36220119910523544X</t>
  </si>
  <si>
    <t>管翠</t>
  </si>
  <si>
    <t>'362429199203280022</t>
  </si>
  <si>
    <t>钟倩颖</t>
  </si>
  <si>
    <t>'362429199603224329</t>
  </si>
  <si>
    <t>朱扬</t>
  </si>
  <si>
    <t>'362429199201270066</t>
  </si>
  <si>
    <t>曾捡妹</t>
  </si>
  <si>
    <t>'362429199302180924</t>
  </si>
  <si>
    <t>张雪娇</t>
  </si>
  <si>
    <t>'362429199601012568</t>
  </si>
  <si>
    <t>刘静姝</t>
  </si>
  <si>
    <t>'362429199501150023</t>
  </si>
  <si>
    <t>袁晓敏</t>
  </si>
  <si>
    <t>'362201198811022228</t>
  </si>
  <si>
    <t>彭艳霞</t>
  </si>
  <si>
    <t>'360502199306026047</t>
  </si>
  <si>
    <t>王青</t>
  </si>
  <si>
    <t>'36242919880404002X</t>
  </si>
  <si>
    <t>万美艳</t>
  </si>
  <si>
    <t>'362429199207015322</t>
  </si>
  <si>
    <t>张霞</t>
  </si>
  <si>
    <t>'362429199112301924</t>
  </si>
  <si>
    <t>葛书琴</t>
  </si>
  <si>
    <t>'362429199410130027</t>
  </si>
  <si>
    <t>李小青</t>
  </si>
  <si>
    <t>'362429199312041522</t>
  </si>
  <si>
    <r>
      <rPr>
        <b/>
        <sz val="11"/>
        <color indexed="8"/>
        <rFont val="宋体"/>
        <family val="0"/>
      </rPr>
      <t>农村小学语文（女性）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19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宋体"/>
        <family val="0"/>
      </rPr>
      <t>15</t>
    </r>
  </si>
  <si>
    <t>余喆睿</t>
  </si>
  <si>
    <t>'362429199610180029</t>
  </si>
  <si>
    <t>严春飞</t>
  </si>
  <si>
    <t>'362429199102221226</t>
  </si>
  <si>
    <t>向亚萍</t>
  </si>
  <si>
    <t>'362429199009193822</t>
  </si>
  <si>
    <t>肖莹</t>
  </si>
  <si>
    <t>'362429199311015349</t>
  </si>
  <si>
    <t>罗文</t>
  </si>
  <si>
    <t>'362429199112242127</t>
  </si>
  <si>
    <t>曾惠萍</t>
  </si>
  <si>
    <t>'362429198811074121</t>
  </si>
  <si>
    <t>刘芳</t>
  </si>
  <si>
    <t>'362429199501180046</t>
  </si>
  <si>
    <t>杨璐</t>
  </si>
  <si>
    <t>'362429199601230020</t>
  </si>
  <si>
    <t>赵文倩</t>
  </si>
  <si>
    <t>'362429199303224124</t>
  </si>
  <si>
    <r>
      <rPr>
        <b/>
        <sz val="11"/>
        <color indexed="8"/>
        <rFont val="宋体"/>
        <family val="0"/>
      </rPr>
      <t>农村小学语文（女性）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19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15</t>
    </r>
  </si>
  <si>
    <t>'362429199307052542</t>
  </si>
  <si>
    <t>刘嘉</t>
  </si>
  <si>
    <t>'362429199509154125</t>
  </si>
  <si>
    <t>兰常娥</t>
  </si>
  <si>
    <t>'362429198708214325</t>
  </si>
  <si>
    <t>刘昭璇</t>
  </si>
  <si>
    <t>'362429199603190042</t>
  </si>
  <si>
    <t>伍婷</t>
  </si>
  <si>
    <t>'362429198911180087</t>
  </si>
  <si>
    <t>钟福燕</t>
  </si>
  <si>
    <t>'362429198711212320</t>
  </si>
  <si>
    <t>'362429198911114143</t>
  </si>
  <si>
    <t>蒋坤文</t>
  </si>
  <si>
    <t>'362429199412040922</t>
  </si>
  <si>
    <t>魏亚婷</t>
  </si>
  <si>
    <t>'362429199507120060</t>
  </si>
  <si>
    <t>马翔飞</t>
  </si>
  <si>
    <t>'362429199005080038</t>
  </si>
  <si>
    <r>
      <rPr>
        <b/>
        <sz val="11"/>
        <color indexed="8"/>
        <rFont val="宋体"/>
        <family val="0"/>
      </rPr>
      <t>农村小学语文（男性）</t>
    </r>
    <r>
      <rPr>
        <b/>
        <sz val="11"/>
        <color indexed="8"/>
        <rFont val="Calibri"/>
        <family val="2"/>
      </rPr>
      <t xml:space="preserve">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5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16</t>
    </r>
  </si>
  <si>
    <t>肖境凯</t>
  </si>
  <si>
    <t>'362429199411112111</t>
  </si>
  <si>
    <t>颜惟德</t>
  </si>
  <si>
    <t>'362429199409111515</t>
  </si>
  <si>
    <t>梁炜</t>
  </si>
  <si>
    <t>'362429199401050017</t>
  </si>
  <si>
    <t>彭珣</t>
  </si>
  <si>
    <t>'362429199307203830</t>
  </si>
  <si>
    <t>贺璐</t>
  </si>
  <si>
    <t>'362429198901190046</t>
  </si>
  <si>
    <r>
      <rPr>
        <b/>
        <sz val="11"/>
        <color indexed="8"/>
        <rFont val="宋体"/>
        <family val="0"/>
      </rPr>
      <t>县城小学数学（</t>
    </r>
    <r>
      <rPr>
        <b/>
        <sz val="11"/>
        <color indexed="8"/>
        <rFont val="Calibri"/>
        <family val="2"/>
      </rPr>
      <t>29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17</t>
    </r>
  </si>
  <si>
    <t>李清</t>
  </si>
  <si>
    <t>'362429199502242325</t>
  </si>
  <si>
    <t>黄言</t>
  </si>
  <si>
    <t>'362429199405260329</t>
  </si>
  <si>
    <t>蒋英</t>
  </si>
  <si>
    <t>'360502199412261665</t>
  </si>
  <si>
    <t>王萍</t>
  </si>
  <si>
    <t>'362429199203011922</t>
  </si>
  <si>
    <t>刘莹杰</t>
  </si>
  <si>
    <t>'362429198812091222</t>
  </si>
  <si>
    <t>蔡运芬</t>
  </si>
  <si>
    <t>'360724199001010027</t>
  </si>
  <si>
    <t>欧阳湾</t>
  </si>
  <si>
    <t>'362429199212031925</t>
  </si>
  <si>
    <t>李悦</t>
  </si>
  <si>
    <t>'362429199512030326</t>
  </si>
  <si>
    <t>刘端倪</t>
  </si>
  <si>
    <t>'362427199411260066</t>
  </si>
  <si>
    <t>梁虹</t>
  </si>
  <si>
    <t>'362429199604240021</t>
  </si>
  <si>
    <t>周娟</t>
  </si>
  <si>
    <t>'362429199309101723</t>
  </si>
  <si>
    <t>陈丽丽</t>
  </si>
  <si>
    <t>'360521199007096423</t>
  </si>
  <si>
    <t>王焰</t>
  </si>
  <si>
    <t>'362427199506010043</t>
  </si>
  <si>
    <t>李丽惠</t>
  </si>
  <si>
    <t>'360502198809196027</t>
  </si>
  <si>
    <t>孙羲晟</t>
  </si>
  <si>
    <t>'362424199109204929</t>
  </si>
  <si>
    <t>郭春连</t>
  </si>
  <si>
    <t>'362429199312273825</t>
  </si>
  <si>
    <t>刘盈</t>
  </si>
  <si>
    <t>'362430199407077523</t>
  </si>
  <si>
    <t>周玉丹</t>
  </si>
  <si>
    <t>'362422199412153025</t>
  </si>
  <si>
    <t>彭连花</t>
  </si>
  <si>
    <t>'362429198901082125</t>
  </si>
  <si>
    <t>李琴</t>
  </si>
  <si>
    <t>'362429199304091722</t>
  </si>
  <si>
    <t>伍秋霞</t>
  </si>
  <si>
    <t>'362429199308011929</t>
  </si>
  <si>
    <t>袁婷</t>
  </si>
  <si>
    <t>'362427199410070324</t>
  </si>
  <si>
    <t>邓芳敏</t>
  </si>
  <si>
    <t>'362429199511240022</t>
  </si>
  <si>
    <t>彭中连</t>
  </si>
  <si>
    <t>'362201199005161623</t>
  </si>
  <si>
    <t>刘树斌</t>
  </si>
  <si>
    <t>'360321198709086013</t>
  </si>
  <si>
    <t>黄易莎</t>
  </si>
  <si>
    <t>'362429198809210067</t>
  </si>
  <si>
    <t>陈艳</t>
  </si>
  <si>
    <t>'362430199508163746</t>
  </si>
  <si>
    <t>刘司琪</t>
  </si>
  <si>
    <t>'362429199110210041</t>
  </si>
  <si>
    <t>戴小利</t>
  </si>
  <si>
    <t>'36242919870719094X</t>
  </si>
  <si>
    <r>
      <rPr>
        <b/>
        <sz val="11"/>
        <color indexed="8"/>
        <rFont val="宋体"/>
        <family val="0"/>
      </rPr>
      <t>农村小学数学（女性）</t>
    </r>
    <r>
      <rPr>
        <b/>
        <sz val="11"/>
        <color indexed="8"/>
        <rFont val="Calibri"/>
        <family val="2"/>
      </rPr>
      <t xml:space="preserve">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18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18</t>
    </r>
  </si>
  <si>
    <t>王雯丽</t>
  </si>
  <si>
    <t>'362429199309265322</t>
  </si>
  <si>
    <t>王玥婷</t>
  </si>
  <si>
    <t>'362429199609090026</t>
  </si>
  <si>
    <t>刘瑶</t>
  </si>
  <si>
    <t>'362429199002090046</t>
  </si>
  <si>
    <t>刘彤</t>
  </si>
  <si>
    <t>'362429199505171729</t>
  </si>
  <si>
    <t>周漪梦</t>
  </si>
  <si>
    <t>'362429199308040025</t>
  </si>
  <si>
    <t>周慧辰</t>
  </si>
  <si>
    <t>'362429199301240622</t>
  </si>
  <si>
    <t>王婧</t>
  </si>
  <si>
    <t>'36242919950723122X</t>
  </si>
  <si>
    <t>贺冬梅</t>
  </si>
  <si>
    <t>'362429198807073046</t>
  </si>
  <si>
    <t>刘倩倩</t>
  </si>
  <si>
    <t>'362429199107262545</t>
  </si>
  <si>
    <t>王榕</t>
  </si>
  <si>
    <t>'362429199410240023</t>
  </si>
  <si>
    <t>朱苗</t>
  </si>
  <si>
    <t>'362429199003200067</t>
  </si>
  <si>
    <t>谢芳莲</t>
  </si>
  <si>
    <t>'362429198810051542</t>
  </si>
  <si>
    <t>'362429199502255329</t>
  </si>
  <si>
    <t>汤媛</t>
  </si>
  <si>
    <t>'362429199601112526</t>
  </si>
  <si>
    <t>张小英</t>
  </si>
  <si>
    <t>'362429198805050924</t>
  </si>
  <si>
    <t>刘娇琳</t>
  </si>
  <si>
    <t>'362429199403120023</t>
  </si>
  <si>
    <t>刘丽娟</t>
  </si>
  <si>
    <t>'362429198901025323</t>
  </si>
  <si>
    <t>李平</t>
  </si>
  <si>
    <t>'362429199505105510</t>
  </si>
  <si>
    <r>
      <rPr>
        <b/>
        <sz val="11"/>
        <color indexed="8"/>
        <rFont val="宋体"/>
        <family val="0"/>
      </rPr>
      <t>农村小学数学（男性）</t>
    </r>
    <r>
      <rPr>
        <b/>
        <sz val="11"/>
        <color indexed="8"/>
        <rFont val="Calibri"/>
        <family val="2"/>
      </rPr>
      <t xml:space="preserve"> 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7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19</t>
    </r>
  </si>
  <si>
    <t>刘强</t>
  </si>
  <si>
    <t>'362429199304060010</t>
  </si>
  <si>
    <t>郁珂轩</t>
  </si>
  <si>
    <t>'362429199310240034</t>
  </si>
  <si>
    <t>朱翔</t>
  </si>
  <si>
    <t>'362429199011190014</t>
  </si>
  <si>
    <t>尹裕涛</t>
  </si>
  <si>
    <t>'362429199309293411</t>
  </si>
  <si>
    <t>刘彬锋</t>
  </si>
  <si>
    <t>'362429199008282516</t>
  </si>
  <si>
    <t>陈斌</t>
  </si>
  <si>
    <t>‘362429199312090033</t>
  </si>
  <si>
    <t>笔试成绩总分</t>
  </si>
  <si>
    <t>清唱（乐器、舞蹈）（40）</t>
  </si>
  <si>
    <t>简笔画（30）</t>
  </si>
  <si>
    <t>讲故事（30）</t>
  </si>
  <si>
    <t>彭瑶</t>
  </si>
  <si>
    <t>'362429199304101249</t>
  </si>
  <si>
    <t>县城和农村幼儿园教师    （24人）29</t>
  </si>
  <si>
    <t>伍静</t>
  </si>
  <si>
    <t>'362429199503120020</t>
  </si>
  <si>
    <t>刘飞春</t>
  </si>
  <si>
    <t>'362429199604253826</t>
  </si>
  <si>
    <t>刘丽</t>
  </si>
  <si>
    <t>'362429199509114625</t>
  </si>
  <si>
    <t>彭腾云</t>
  </si>
  <si>
    <t>'36242919941010534X</t>
  </si>
  <si>
    <t>周宇杰</t>
  </si>
  <si>
    <t>'362429199606280940</t>
  </si>
  <si>
    <t>王琪玲</t>
  </si>
  <si>
    <t>'36242919960705462X</t>
  </si>
  <si>
    <t>汪静涵</t>
  </si>
  <si>
    <t>'362429199602220027</t>
  </si>
  <si>
    <t>刘青</t>
  </si>
  <si>
    <t>'362429199206160069</t>
  </si>
  <si>
    <t>熊美铃</t>
  </si>
  <si>
    <t>'362429199601050329</t>
  </si>
  <si>
    <t>谢雯</t>
  </si>
  <si>
    <t>'362429199705020060</t>
  </si>
  <si>
    <t>胡亚玲</t>
  </si>
  <si>
    <t>'362429199302144923</t>
  </si>
  <si>
    <t>伍旭梅</t>
  </si>
  <si>
    <t>'362429198912190623</t>
  </si>
  <si>
    <t>曾铭</t>
  </si>
  <si>
    <t>'362429199404241927</t>
  </si>
  <si>
    <t>杨雨帆</t>
  </si>
  <si>
    <t>'36242919980317002X</t>
  </si>
  <si>
    <t>李静</t>
  </si>
  <si>
    <t>'362429199705260021</t>
  </si>
  <si>
    <t>刘子威</t>
  </si>
  <si>
    <t>'36242919960428004X</t>
  </si>
  <si>
    <t>江清瑶</t>
  </si>
  <si>
    <t>'36242919940218122X</t>
  </si>
  <si>
    <t>陈茜</t>
  </si>
  <si>
    <t>'362430199608173749</t>
  </si>
  <si>
    <t>郁利萍</t>
  </si>
  <si>
    <t>'362429199006172823</t>
  </si>
  <si>
    <t>唐凤</t>
  </si>
  <si>
    <t>'362429199509193829</t>
  </si>
  <si>
    <t>龙怡</t>
  </si>
  <si>
    <t>'362430199609220105</t>
  </si>
  <si>
    <t>刘琳</t>
  </si>
  <si>
    <t>'362429199112030044</t>
  </si>
  <si>
    <t>熊菲</t>
  </si>
  <si>
    <t>'362429199111052540</t>
  </si>
  <si>
    <t>清 唱</t>
  </si>
  <si>
    <t>才艺</t>
  </si>
  <si>
    <t>孟令鑫</t>
  </si>
  <si>
    <t>‘362432199304020025</t>
  </si>
  <si>
    <r>
      <rPr>
        <b/>
        <sz val="11"/>
        <color indexed="8"/>
        <rFont val="宋体"/>
        <family val="0"/>
      </rPr>
      <t>县城和农村初中音乐</t>
    </r>
    <r>
      <rPr>
        <b/>
        <sz val="11"/>
        <color indexed="8"/>
        <rFont val="Calibri"/>
        <family val="2"/>
      </rPr>
      <t xml:space="preserve">      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12</t>
    </r>
  </si>
  <si>
    <t>李雪颖</t>
  </si>
  <si>
    <t>'36242919931207122X</t>
  </si>
  <si>
    <r>
      <rPr>
        <b/>
        <sz val="11"/>
        <color indexed="8"/>
        <rFont val="宋体"/>
        <family val="0"/>
      </rPr>
      <t>县城和农村小学音乐</t>
    </r>
    <r>
      <rPr>
        <b/>
        <sz val="11"/>
        <color indexed="8"/>
        <rFont val="Calibri"/>
        <family val="2"/>
      </rPr>
      <t xml:space="preserve">      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9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21</t>
    </r>
  </si>
  <si>
    <t>王欣星</t>
  </si>
  <si>
    <t>'362429199203180080</t>
  </si>
  <si>
    <t>王铭洲</t>
  </si>
  <si>
    <t>'362429199212084621</t>
  </si>
  <si>
    <t>陈樱</t>
  </si>
  <si>
    <t>'362429199209170027</t>
  </si>
  <si>
    <t>王乐琴</t>
  </si>
  <si>
    <t>'36242919921127532X</t>
  </si>
  <si>
    <t>刘紫荆</t>
  </si>
  <si>
    <t>'362429199706180023</t>
  </si>
  <si>
    <t>周鑫</t>
  </si>
  <si>
    <t>'360502199505310067</t>
  </si>
  <si>
    <t>黄炜</t>
  </si>
  <si>
    <t>'362429199312260020</t>
  </si>
  <si>
    <t>徐静</t>
  </si>
  <si>
    <t>'362429199207151260</t>
  </si>
  <si>
    <t>刘子君</t>
  </si>
  <si>
    <t>'362401199510271023</t>
  </si>
  <si>
    <r>
      <rPr>
        <b/>
        <sz val="11"/>
        <color indexed="8"/>
        <rFont val="宋体"/>
        <family val="0"/>
      </rPr>
      <t>县城小学音乐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宋体"/>
        <family val="0"/>
      </rPr>
      <t>（器乐）</t>
    </r>
    <r>
      <rPr>
        <b/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5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22</t>
    </r>
  </si>
  <si>
    <t>袁少</t>
  </si>
  <si>
    <t>‘362201199307230487</t>
  </si>
  <si>
    <t>张珏</t>
  </si>
  <si>
    <t>’360502199303190941</t>
  </si>
  <si>
    <t>陈思晴</t>
  </si>
  <si>
    <t>‘362229199410210026</t>
  </si>
  <si>
    <t>万磊君</t>
  </si>
  <si>
    <t>‘360103199510060722</t>
  </si>
  <si>
    <t>刘艳花</t>
  </si>
  <si>
    <t>'362429199311123825</t>
  </si>
  <si>
    <r>
      <rPr>
        <b/>
        <sz val="11"/>
        <color indexed="8"/>
        <rFont val="宋体"/>
        <family val="0"/>
      </rPr>
      <t>县城和农村小学音乐</t>
    </r>
    <r>
      <rPr>
        <b/>
        <sz val="11"/>
        <color indexed="8"/>
        <rFont val="Calibri"/>
        <family val="2"/>
      </rPr>
      <t xml:space="preserve">         </t>
    </r>
    <r>
      <rPr>
        <b/>
        <sz val="11"/>
        <color indexed="8"/>
        <rFont val="宋体"/>
        <family val="0"/>
      </rPr>
      <t>（音乐教育）</t>
    </r>
    <r>
      <rPr>
        <b/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Calibri"/>
        <family val="2"/>
      </rPr>
      <t>9</t>
    </r>
    <r>
      <rPr>
        <b/>
        <sz val="11"/>
        <color indexed="8"/>
        <rFont val="宋体"/>
        <family val="0"/>
      </rPr>
      <t>人）</t>
    </r>
    <r>
      <rPr>
        <b/>
        <sz val="11"/>
        <color indexed="8"/>
        <rFont val="Calibri"/>
        <family val="2"/>
      </rPr>
      <t>23</t>
    </r>
  </si>
  <si>
    <t>李群</t>
  </si>
  <si>
    <t>'362429199012163026</t>
  </si>
  <si>
    <t>李由</t>
  </si>
  <si>
    <t>'362429199310131225</t>
  </si>
  <si>
    <t>陈丽</t>
  </si>
  <si>
    <t>'362421199403183525</t>
  </si>
  <si>
    <t>谢莹慧</t>
  </si>
  <si>
    <t>'362429199606105528</t>
  </si>
  <si>
    <t>汤丽梅</t>
  </si>
  <si>
    <t>'362429199401164321</t>
  </si>
  <si>
    <t>周妮娜</t>
  </si>
  <si>
    <t>'362429199401144320</t>
  </si>
  <si>
    <t>邓佳君</t>
  </si>
  <si>
    <t>'362429199103231522</t>
  </si>
  <si>
    <t>刘娇敏</t>
  </si>
  <si>
    <t>'362429199601085521</t>
  </si>
  <si>
    <t>面试修正成绩</t>
  </si>
  <si>
    <t>周文杰</t>
  </si>
  <si>
    <t>'362429199511010024</t>
  </si>
  <si>
    <t>小学英语</t>
  </si>
  <si>
    <t>王梦云</t>
  </si>
  <si>
    <t>'362429199305121524</t>
  </si>
  <si>
    <t>颜洁</t>
  </si>
  <si>
    <t>'36242919900108092X</t>
  </si>
  <si>
    <t>彭树芽</t>
  </si>
  <si>
    <t>'362429199504300023</t>
  </si>
  <si>
    <t>'362429199312250623</t>
  </si>
  <si>
    <t>姚凤</t>
  </si>
  <si>
    <t>'362429199208041223</t>
  </si>
  <si>
    <t>'362429199407194329</t>
  </si>
  <si>
    <t>彭芝琴</t>
  </si>
  <si>
    <t>'360521199310092820</t>
  </si>
  <si>
    <t>彭汪晶</t>
  </si>
  <si>
    <t>'362429199307162522</t>
  </si>
  <si>
    <t>刘丰林</t>
  </si>
  <si>
    <t>'362429199502214623</t>
  </si>
  <si>
    <t>肖倩雪</t>
  </si>
  <si>
    <t>'362429199212222529</t>
  </si>
  <si>
    <t>彭媛</t>
  </si>
  <si>
    <t>'362429199206231920</t>
  </si>
  <si>
    <t>罗莹</t>
  </si>
  <si>
    <t>'36242919910730002X</t>
  </si>
  <si>
    <t>刘璐</t>
  </si>
  <si>
    <t>'362429199505184327</t>
  </si>
  <si>
    <t>王晓晶</t>
  </si>
  <si>
    <t>'362429199309105345</t>
  </si>
  <si>
    <t>罗百慧</t>
  </si>
  <si>
    <t>'362429199310095324</t>
  </si>
  <si>
    <t>谢莹</t>
  </si>
  <si>
    <t>'362429199306031520</t>
  </si>
  <si>
    <t>欧阳茜</t>
  </si>
  <si>
    <t>'362429199102013865</t>
  </si>
  <si>
    <t>姚艳萍</t>
  </si>
  <si>
    <t>'36242919900528062X</t>
  </si>
  <si>
    <t>贺莹</t>
  </si>
  <si>
    <t>'362429199110233227</t>
  </si>
  <si>
    <t>周芳</t>
  </si>
  <si>
    <t>'362430199010135481</t>
  </si>
  <si>
    <t>李晓玲</t>
  </si>
  <si>
    <t>'362429199005123843</t>
  </si>
  <si>
    <t>胡燕华</t>
  </si>
  <si>
    <t>'362429199408230029</t>
  </si>
  <si>
    <t>连芳萍</t>
  </si>
  <si>
    <t>'362429199509212524</t>
  </si>
  <si>
    <t>刘娟</t>
  </si>
  <si>
    <t>'362429199707053624</t>
  </si>
  <si>
    <t>王通</t>
  </si>
  <si>
    <t>'362429198905020036</t>
  </si>
  <si>
    <t>丰霞</t>
  </si>
  <si>
    <t>'362429199209214966</t>
  </si>
  <si>
    <t>马红霞</t>
  </si>
  <si>
    <t>'362429198911283844</t>
  </si>
  <si>
    <t>戴琼</t>
  </si>
  <si>
    <t>'362429199111201921</t>
  </si>
  <si>
    <t>肖玲</t>
  </si>
  <si>
    <t>'362429199010010069</t>
  </si>
  <si>
    <t>刘萍</t>
  </si>
  <si>
    <t>'362429199409191228</t>
  </si>
  <si>
    <t>邓美娟</t>
  </si>
  <si>
    <t>'362421198909152027</t>
  </si>
  <si>
    <t>彭春花</t>
  </si>
  <si>
    <t>'362429199306061543</t>
  </si>
  <si>
    <t>刘洁</t>
  </si>
  <si>
    <t>'362429199403111725</t>
  </si>
  <si>
    <t>周炜</t>
  </si>
  <si>
    <t>'362429199306030923</t>
  </si>
  <si>
    <t>刘方萍</t>
  </si>
  <si>
    <t>'362429199605254628</t>
  </si>
  <si>
    <t>周蕾</t>
  </si>
  <si>
    <t>'362429198911151286</t>
  </si>
  <si>
    <t>胡颖</t>
  </si>
  <si>
    <t>'362429199106080045</t>
  </si>
  <si>
    <t>胡明星</t>
  </si>
  <si>
    <t>'362429199311101722</t>
  </si>
  <si>
    <t>彭芊</t>
  </si>
  <si>
    <t>'362429199306173844</t>
  </si>
  <si>
    <t>李婷</t>
  </si>
  <si>
    <t>'362429199209014120</t>
  </si>
  <si>
    <t>王会兰</t>
  </si>
  <si>
    <t>'362429199112300921</t>
  </si>
  <si>
    <t>李奕君</t>
  </si>
  <si>
    <t>'44522119891108626X</t>
  </si>
  <si>
    <t>周敏</t>
  </si>
  <si>
    <t>'362429199304040028</t>
  </si>
  <si>
    <t>彭美华</t>
  </si>
  <si>
    <t>'362429199011122126</t>
  </si>
  <si>
    <t>袁灵芝</t>
  </si>
  <si>
    <t>'362429199203023421</t>
  </si>
  <si>
    <t>彭艳珍</t>
  </si>
  <si>
    <t>'362429198708061226</t>
  </si>
  <si>
    <t>汤丽娟</t>
  </si>
  <si>
    <t>'362429199108200928</t>
  </si>
  <si>
    <t>胡佳</t>
  </si>
  <si>
    <t>'362429199506190024</t>
  </si>
  <si>
    <t>谢婧</t>
  </si>
  <si>
    <t>'362429199103062140</t>
  </si>
  <si>
    <t>罗婷</t>
  </si>
  <si>
    <t>'362429198707241225</t>
  </si>
  <si>
    <t>黄金凤</t>
  </si>
  <si>
    <t>'362421199106202320</t>
  </si>
  <si>
    <t>欧阳桉</t>
  </si>
  <si>
    <t>'362429198912101520</t>
  </si>
  <si>
    <t>肖霞</t>
  </si>
  <si>
    <t>'362429199408025340</t>
  </si>
  <si>
    <t>彭嫣</t>
  </si>
  <si>
    <t>'362429199007110624</t>
  </si>
  <si>
    <t>严星</t>
  </si>
  <si>
    <t>'362429199301250628</t>
  </si>
  <si>
    <t>李敏</t>
  </si>
  <si>
    <t>'362429199503023829</t>
  </si>
  <si>
    <t>付瑜</t>
  </si>
  <si>
    <t>'362203199403115924</t>
  </si>
  <si>
    <t>彭莉</t>
  </si>
  <si>
    <t>'362426199308068440</t>
  </si>
  <si>
    <t>许欢</t>
  </si>
  <si>
    <t>'362429199007310028</t>
  </si>
  <si>
    <t>张雅洁</t>
  </si>
  <si>
    <t>'362429199311240028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</si>
</sst>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黑体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Calibri"/>
      <family val="2"/>
    </font>
    <font>
      <b/>
      <sz val="11"/>
      <color indexed="52"/>
      <name val="宋体"/>
      <family val="0"/>
    </font>
    <font>
      <u val="single"/>
      <sz val="11"/>
      <color indexed="36"/>
      <name val="Calibri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2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10" applyNumberFormat="0" applyFont="0" applyAlignment="0" applyProtection="0"/>
    <xf numFmtId="0" fontId="7" fillId="15" borderId="0" applyNumberFormat="0" applyBorder="0" applyAlignment="0" applyProtection="0"/>
    <xf numFmtId="0" fontId="1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21" borderId="0" applyNumberFormat="0" applyBorder="0" applyAlignment="0" applyProtection="0"/>
    <xf numFmtId="0" fontId="33" fillId="0" borderId="0">
      <alignment vertical="center"/>
      <protection/>
    </xf>
    <xf numFmtId="0" fontId="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23" borderId="0" applyNumberFormat="0" applyBorder="0" applyAlignment="0" applyProtection="0"/>
    <xf numFmtId="0" fontId="17" fillId="24" borderId="0" applyNumberFormat="0" applyBorder="0" applyAlignment="0" applyProtection="0"/>
    <xf numFmtId="0" fontId="32" fillId="0" borderId="0">
      <alignment vertical="center"/>
      <protection/>
    </xf>
  </cellStyleXfs>
  <cellXfs count="48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76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6" fontId="5" fillId="0" borderId="11" xfId="66" applyNumberFormat="1" applyFont="1" applyBorder="1" applyAlignment="1">
      <alignment horizontal="center" vertical="center" wrapText="1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66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0" fontId="10" fillId="0" borderId="0" xfId="66" applyFont="1" applyBorder="1" applyAlignment="1">
      <alignment horizontal="center" vertical="center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0" fontId="11" fillId="0" borderId="12" xfId="66" applyFont="1" applyBorder="1" applyAlignment="1">
      <alignment horizontal="center" vertical="center" wrapText="1"/>
      <protection/>
    </xf>
    <xf numFmtId="176" fontId="11" fillId="0" borderId="12" xfId="66" applyNumberFormat="1" applyFont="1" applyBorder="1" applyAlignment="1">
      <alignment horizontal="center" vertical="center" wrapText="1"/>
      <protection/>
    </xf>
    <xf numFmtId="49" fontId="12" fillId="0" borderId="12" xfId="66" applyNumberFormat="1" applyFont="1" applyBorder="1" applyAlignment="1">
      <alignment horizontal="center" vertical="center"/>
      <protection/>
    </xf>
    <xf numFmtId="49" fontId="12" fillId="0" borderId="12" xfId="66" applyNumberFormat="1" applyFont="1" applyBorder="1" applyAlignment="1">
      <alignment horizontal="center" vertical="center" wrapText="1"/>
      <protection/>
    </xf>
    <xf numFmtId="49" fontId="13" fillId="0" borderId="12" xfId="66" applyNumberFormat="1" applyFont="1" applyBorder="1" applyAlignment="1">
      <alignment horizontal="center" vertical="center"/>
      <protection/>
    </xf>
    <xf numFmtId="0" fontId="34" fillId="0" borderId="12" xfId="66" applyFont="1" applyFill="1" applyBorder="1" applyAlignment="1">
      <alignment horizontal="center" vertical="center"/>
      <protection/>
    </xf>
    <xf numFmtId="0" fontId="14" fillId="0" borderId="12" xfId="66" applyFont="1" applyBorder="1" applyAlignment="1">
      <alignment horizontal="center" vertical="center" wrapText="1"/>
      <protection/>
    </xf>
    <xf numFmtId="176" fontId="13" fillId="0" borderId="12" xfId="66" applyNumberFormat="1" applyFont="1" applyBorder="1" applyAlignment="1">
      <alignment horizontal="center" vertical="center"/>
      <protection/>
    </xf>
    <xf numFmtId="0" fontId="13" fillId="0" borderId="12" xfId="66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注释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注释 2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C9" sqref="C9"/>
    </sheetView>
  </sheetViews>
  <sheetFormatPr defaultColWidth="9.140625" defaultRowHeight="15"/>
  <cols>
    <col min="1" max="1" width="7.421875" style="0" customWidth="1"/>
    <col min="2" max="2" width="13.140625" style="0" customWidth="1"/>
    <col min="3" max="3" width="21.421875" style="0" customWidth="1"/>
    <col min="4" max="4" width="15.140625" style="0" customWidth="1"/>
    <col min="5" max="10" width="12.140625" style="0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9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7" t="s">
        <v>8</v>
      </c>
      <c r="I2" s="47" t="s">
        <v>9</v>
      </c>
      <c r="J2" s="47" t="s">
        <v>10</v>
      </c>
    </row>
    <row r="3" spans="1:10" ht="21.75" customHeight="1">
      <c r="A3" s="9">
        <v>1</v>
      </c>
      <c r="B3" s="9" t="s">
        <v>11</v>
      </c>
      <c r="C3" s="28" t="s">
        <v>12</v>
      </c>
      <c r="D3" s="18" t="s">
        <v>13</v>
      </c>
      <c r="E3" s="9">
        <v>46.5</v>
      </c>
      <c r="F3" s="9">
        <v>57</v>
      </c>
      <c r="G3" s="9">
        <v>103.5</v>
      </c>
      <c r="H3" s="9">
        <v>25.875</v>
      </c>
      <c r="I3" s="9">
        <v>39.55</v>
      </c>
      <c r="J3" s="9">
        <v>65.425</v>
      </c>
    </row>
    <row r="4" spans="1:10" ht="21.75" customHeight="1">
      <c r="A4" s="9">
        <v>2</v>
      </c>
      <c r="B4" s="9" t="s">
        <v>14</v>
      </c>
      <c r="C4" s="28" t="s">
        <v>15</v>
      </c>
      <c r="D4" s="20"/>
      <c r="E4" s="9">
        <v>31</v>
      </c>
      <c r="F4" s="9">
        <v>48</v>
      </c>
      <c r="G4" s="9">
        <v>79</v>
      </c>
      <c r="H4" s="9">
        <v>19.75</v>
      </c>
      <c r="I4" s="9">
        <v>48.05</v>
      </c>
      <c r="J4" s="9">
        <v>67.8</v>
      </c>
    </row>
    <row r="5" spans="1:10" ht="21.75" customHeight="1">
      <c r="A5" s="9">
        <v>3</v>
      </c>
      <c r="B5" s="9" t="s">
        <v>16</v>
      </c>
      <c r="C5" s="28" t="s">
        <v>17</v>
      </c>
      <c r="D5" s="18" t="s">
        <v>18</v>
      </c>
      <c r="E5" s="9">
        <v>49</v>
      </c>
      <c r="F5" s="9">
        <v>39</v>
      </c>
      <c r="G5" s="9">
        <v>88</v>
      </c>
      <c r="H5" s="9">
        <v>22</v>
      </c>
      <c r="I5" s="9">
        <v>45.245</v>
      </c>
      <c r="J5" s="9">
        <v>67.245</v>
      </c>
    </row>
    <row r="6" spans="1:10" ht="21.75" customHeight="1">
      <c r="A6" s="9">
        <v>4</v>
      </c>
      <c r="B6" s="9" t="s">
        <v>19</v>
      </c>
      <c r="C6" s="28" t="s">
        <v>20</v>
      </c>
      <c r="D6" s="20"/>
      <c r="E6" s="9">
        <v>34</v>
      </c>
      <c r="F6" s="9">
        <v>39.5</v>
      </c>
      <c r="G6" s="9">
        <v>73.5</v>
      </c>
      <c r="H6" s="9">
        <v>18.375</v>
      </c>
      <c r="I6" s="9">
        <v>37.955</v>
      </c>
      <c r="J6" s="9">
        <v>56.33</v>
      </c>
    </row>
    <row r="7" spans="1:10" ht="19.5" customHeight="1">
      <c r="A7" s="9">
        <v>5</v>
      </c>
      <c r="B7" s="9" t="s">
        <v>21</v>
      </c>
      <c r="C7" s="28" t="s">
        <v>22</v>
      </c>
      <c r="D7" s="18" t="s">
        <v>23</v>
      </c>
      <c r="E7" s="9">
        <v>68.5</v>
      </c>
      <c r="F7" s="9">
        <v>53.5</v>
      </c>
      <c r="G7" s="9">
        <v>122</v>
      </c>
      <c r="H7" s="9">
        <v>30.5</v>
      </c>
      <c r="I7" s="9">
        <v>38.75</v>
      </c>
      <c r="J7" s="9">
        <v>69.25</v>
      </c>
    </row>
    <row r="8" spans="1:10" ht="19.5" customHeight="1">
      <c r="A8" s="9">
        <v>6</v>
      </c>
      <c r="B8" s="9" t="s">
        <v>24</v>
      </c>
      <c r="C8" s="28" t="s">
        <v>25</v>
      </c>
      <c r="D8" s="19"/>
      <c r="E8" s="9">
        <v>61.5</v>
      </c>
      <c r="F8" s="9">
        <v>52</v>
      </c>
      <c r="G8" s="9">
        <v>113.5</v>
      </c>
      <c r="H8" s="9">
        <v>28.375</v>
      </c>
      <c r="I8" s="9">
        <v>37.1</v>
      </c>
      <c r="J8" s="9">
        <v>65.475</v>
      </c>
    </row>
    <row r="9" spans="1:10" ht="19.5" customHeight="1">
      <c r="A9" s="9">
        <v>7</v>
      </c>
      <c r="B9" s="9" t="s">
        <v>26</v>
      </c>
      <c r="C9" s="28" t="s">
        <v>27</v>
      </c>
      <c r="D9" s="19"/>
      <c r="E9" s="9">
        <v>55</v>
      </c>
      <c r="F9" s="9">
        <v>56.5</v>
      </c>
      <c r="G9" s="9">
        <v>111.5</v>
      </c>
      <c r="H9" s="9">
        <v>27.875</v>
      </c>
      <c r="I9" s="9">
        <v>34.9</v>
      </c>
      <c r="J9" s="9">
        <v>62.775</v>
      </c>
    </row>
    <row r="10" spans="1:10" ht="19.5" customHeight="1">
      <c r="A10" s="9">
        <v>8</v>
      </c>
      <c r="B10" s="9" t="s">
        <v>28</v>
      </c>
      <c r="C10" s="28" t="s">
        <v>29</v>
      </c>
      <c r="D10" s="19"/>
      <c r="E10" s="9">
        <v>55</v>
      </c>
      <c r="F10" s="9">
        <v>54</v>
      </c>
      <c r="G10" s="9">
        <v>109</v>
      </c>
      <c r="H10" s="9">
        <v>27.25</v>
      </c>
      <c r="I10" s="9">
        <v>25</v>
      </c>
      <c r="J10" s="9">
        <v>52.25</v>
      </c>
    </row>
    <row r="11" spans="1:10" ht="19.5" customHeight="1">
      <c r="A11" s="9">
        <v>9</v>
      </c>
      <c r="B11" s="9" t="s">
        <v>30</v>
      </c>
      <c r="C11" s="28" t="s">
        <v>31</v>
      </c>
      <c r="D11" s="19"/>
      <c r="E11" s="9">
        <v>50.5</v>
      </c>
      <c r="F11" s="9">
        <v>58.5</v>
      </c>
      <c r="G11" s="9">
        <v>109</v>
      </c>
      <c r="H11" s="9">
        <v>27.25</v>
      </c>
      <c r="I11" s="9">
        <v>24.2</v>
      </c>
      <c r="J11" s="9">
        <v>51.45</v>
      </c>
    </row>
    <row r="12" spans="1:10" ht="19.5" customHeight="1">
      <c r="A12" s="9">
        <v>10</v>
      </c>
      <c r="B12" s="9" t="s">
        <v>32</v>
      </c>
      <c r="C12" s="28" t="s">
        <v>33</v>
      </c>
      <c r="D12" s="19"/>
      <c r="E12" s="9">
        <v>55</v>
      </c>
      <c r="F12" s="9">
        <v>51.5</v>
      </c>
      <c r="G12" s="9">
        <v>106.5</v>
      </c>
      <c r="H12" s="9">
        <v>26.625</v>
      </c>
      <c r="I12" s="9">
        <v>45.4</v>
      </c>
      <c r="J12" s="9">
        <v>72.025</v>
      </c>
    </row>
    <row r="13" spans="1:10" ht="19.5" customHeight="1">
      <c r="A13" s="9">
        <v>11</v>
      </c>
      <c r="B13" s="9" t="s">
        <v>34</v>
      </c>
      <c r="C13" s="28" t="s">
        <v>35</v>
      </c>
      <c r="D13" s="19"/>
      <c r="E13" s="9">
        <v>56</v>
      </c>
      <c r="F13" s="9">
        <v>48</v>
      </c>
      <c r="G13" s="9">
        <v>104</v>
      </c>
      <c r="H13" s="9">
        <v>26</v>
      </c>
      <c r="I13" s="9">
        <v>35.4</v>
      </c>
      <c r="J13" s="9">
        <v>61.4</v>
      </c>
    </row>
    <row r="14" spans="1:10" ht="19.5" customHeight="1">
      <c r="A14" s="9">
        <v>12</v>
      </c>
      <c r="B14" s="9" t="s">
        <v>36</v>
      </c>
      <c r="C14" s="28" t="s">
        <v>37</v>
      </c>
      <c r="D14" s="19"/>
      <c r="E14" s="9">
        <v>57.5</v>
      </c>
      <c r="F14" s="9">
        <v>46.5</v>
      </c>
      <c r="G14" s="9">
        <v>104</v>
      </c>
      <c r="H14" s="9">
        <v>26</v>
      </c>
      <c r="I14" s="9">
        <v>19.9</v>
      </c>
      <c r="J14" s="9">
        <v>45.9</v>
      </c>
    </row>
    <row r="15" spans="1:10" ht="19.5" customHeight="1">
      <c r="A15" s="9">
        <v>13</v>
      </c>
      <c r="B15" s="9" t="s">
        <v>38</v>
      </c>
      <c r="C15" s="28" t="s">
        <v>39</v>
      </c>
      <c r="D15" s="19"/>
      <c r="E15" s="9">
        <v>45.5</v>
      </c>
      <c r="F15" s="9">
        <v>52</v>
      </c>
      <c r="G15" s="9">
        <v>97.5</v>
      </c>
      <c r="H15" s="9">
        <v>24.375</v>
      </c>
      <c r="I15" s="9">
        <v>34.4</v>
      </c>
      <c r="J15" s="9">
        <v>58.775</v>
      </c>
    </row>
    <row r="16" spans="1:10" ht="19.5" customHeight="1">
      <c r="A16" s="9">
        <v>14</v>
      </c>
      <c r="B16" s="9" t="s">
        <v>40</v>
      </c>
      <c r="C16" s="28" t="s">
        <v>41</v>
      </c>
      <c r="D16" s="19"/>
      <c r="E16" s="9">
        <v>46.5</v>
      </c>
      <c r="F16" s="9">
        <v>51</v>
      </c>
      <c r="G16" s="9">
        <v>97.5</v>
      </c>
      <c r="H16" s="9">
        <v>24.375</v>
      </c>
      <c r="I16" s="9">
        <v>32.2</v>
      </c>
      <c r="J16" s="9">
        <v>56.575</v>
      </c>
    </row>
    <row r="17" spans="1:10" ht="19.5" customHeight="1">
      <c r="A17" s="9">
        <v>15</v>
      </c>
      <c r="B17" s="9" t="s">
        <v>42</v>
      </c>
      <c r="C17" s="28" t="s">
        <v>43</v>
      </c>
      <c r="D17" s="19"/>
      <c r="E17" s="9">
        <v>49</v>
      </c>
      <c r="F17" s="9">
        <v>48.5</v>
      </c>
      <c r="G17" s="9">
        <v>97.5</v>
      </c>
      <c r="H17" s="9">
        <v>24.375</v>
      </c>
      <c r="I17" s="9">
        <v>39.8</v>
      </c>
      <c r="J17" s="9">
        <v>64.175</v>
      </c>
    </row>
    <row r="18" spans="1:10" ht="19.5" customHeight="1">
      <c r="A18" s="9">
        <v>16</v>
      </c>
      <c r="B18" s="9" t="s">
        <v>44</v>
      </c>
      <c r="C18" s="28" t="s">
        <v>45</v>
      </c>
      <c r="D18" s="19"/>
      <c r="E18" s="9">
        <v>40.5</v>
      </c>
      <c r="F18" s="9">
        <v>55.5</v>
      </c>
      <c r="G18" s="9">
        <v>96</v>
      </c>
      <c r="H18" s="9">
        <v>24</v>
      </c>
      <c r="I18" s="9">
        <v>27.4</v>
      </c>
      <c r="J18" s="9">
        <v>51.4</v>
      </c>
    </row>
    <row r="19" spans="1:10" ht="19.5" customHeight="1">
      <c r="A19" s="9">
        <v>17</v>
      </c>
      <c r="B19" s="9" t="s">
        <v>46</v>
      </c>
      <c r="C19" s="28" t="s">
        <v>47</v>
      </c>
      <c r="D19" s="19"/>
      <c r="E19" s="9">
        <v>49.5</v>
      </c>
      <c r="F19" s="9">
        <v>46.5</v>
      </c>
      <c r="G19" s="9">
        <v>96</v>
      </c>
      <c r="H19" s="9">
        <v>24</v>
      </c>
      <c r="I19" s="9">
        <v>26.3</v>
      </c>
      <c r="J19" s="9">
        <v>50.3</v>
      </c>
    </row>
    <row r="20" spans="1:10" ht="19.5" customHeight="1">
      <c r="A20" s="9">
        <v>18</v>
      </c>
      <c r="B20" s="9" t="s">
        <v>48</v>
      </c>
      <c r="C20" s="28" t="s">
        <v>49</v>
      </c>
      <c r="D20" s="20"/>
      <c r="E20" s="9">
        <v>42.5</v>
      </c>
      <c r="F20" s="9">
        <v>49</v>
      </c>
      <c r="G20" s="9">
        <v>91.5</v>
      </c>
      <c r="H20" s="9">
        <v>22.875</v>
      </c>
      <c r="I20" s="9">
        <v>24.6</v>
      </c>
      <c r="J20" s="9">
        <v>47.475</v>
      </c>
    </row>
    <row r="21" spans="1:10" ht="19.5" customHeight="1">
      <c r="A21" s="9">
        <v>19</v>
      </c>
      <c r="B21" s="9" t="s">
        <v>50</v>
      </c>
      <c r="C21" s="28" t="s">
        <v>51</v>
      </c>
      <c r="D21" s="29" t="s">
        <v>52</v>
      </c>
      <c r="E21" s="9">
        <v>51.5</v>
      </c>
      <c r="F21" s="9">
        <v>46.5</v>
      </c>
      <c r="G21" s="9">
        <v>98</v>
      </c>
      <c r="H21" s="9">
        <v>24.5</v>
      </c>
      <c r="I21" s="9">
        <v>31.15</v>
      </c>
      <c r="J21" s="9">
        <v>55.65</v>
      </c>
    </row>
    <row r="22" spans="1:10" ht="19.5" customHeight="1">
      <c r="A22" s="9">
        <v>20</v>
      </c>
      <c r="B22" s="9" t="s">
        <v>53</v>
      </c>
      <c r="C22" s="28" t="s">
        <v>54</v>
      </c>
      <c r="D22" s="19"/>
      <c r="E22" s="9">
        <v>48.5</v>
      </c>
      <c r="F22" s="9">
        <v>47.5</v>
      </c>
      <c r="G22" s="9">
        <v>96</v>
      </c>
      <c r="H22" s="9">
        <v>24</v>
      </c>
      <c r="I22" s="9">
        <v>43.725</v>
      </c>
      <c r="J22" s="9">
        <v>67.725</v>
      </c>
    </row>
    <row r="23" spans="1:10" ht="19.5" customHeight="1">
      <c r="A23" s="9">
        <v>21</v>
      </c>
      <c r="B23" s="9" t="s">
        <v>55</v>
      </c>
      <c r="C23" s="28" t="s">
        <v>56</v>
      </c>
      <c r="D23" s="19"/>
      <c r="E23" s="9">
        <v>43</v>
      </c>
      <c r="F23" s="9">
        <v>40.5</v>
      </c>
      <c r="G23" s="9">
        <v>83.5</v>
      </c>
      <c r="H23" s="9">
        <v>20.875</v>
      </c>
      <c r="I23" s="9">
        <v>23.225</v>
      </c>
      <c r="J23" s="9">
        <v>44.1</v>
      </c>
    </row>
    <row r="24" spans="1:10" ht="19.5" customHeight="1">
      <c r="A24" s="9">
        <v>22</v>
      </c>
      <c r="B24" s="9" t="s">
        <v>57</v>
      </c>
      <c r="C24" s="28" t="s">
        <v>58</v>
      </c>
      <c r="D24" s="20"/>
      <c r="E24" s="9">
        <v>44.5</v>
      </c>
      <c r="F24" s="9">
        <v>37.5</v>
      </c>
      <c r="G24" s="9">
        <v>82</v>
      </c>
      <c r="H24" s="9">
        <v>20.5</v>
      </c>
      <c r="I24" s="9">
        <v>37.05</v>
      </c>
      <c r="J24" s="9">
        <v>57.55</v>
      </c>
    </row>
    <row r="25" spans="1:10" ht="24.75" customHeight="1">
      <c r="A25" s="9">
        <v>23</v>
      </c>
      <c r="B25" s="17" t="s">
        <v>59</v>
      </c>
      <c r="C25" s="28" t="s">
        <v>60</v>
      </c>
      <c r="D25" s="18" t="s">
        <v>61</v>
      </c>
      <c r="E25" s="9">
        <v>40</v>
      </c>
      <c r="F25" s="9">
        <v>48.5</v>
      </c>
      <c r="G25" s="9">
        <v>88.5</v>
      </c>
      <c r="H25" s="9">
        <v>22.125</v>
      </c>
      <c r="I25" s="9">
        <v>30.875</v>
      </c>
      <c r="J25" s="9">
        <v>53</v>
      </c>
    </row>
    <row r="26" spans="1:10" ht="24.75" customHeight="1">
      <c r="A26" s="9">
        <v>24</v>
      </c>
      <c r="B26" s="17" t="s">
        <v>62</v>
      </c>
      <c r="C26" s="28" t="s">
        <v>63</v>
      </c>
      <c r="D26" s="19"/>
      <c r="E26" s="9">
        <v>39.5</v>
      </c>
      <c r="F26" s="9">
        <v>45</v>
      </c>
      <c r="G26" s="9">
        <v>84.5</v>
      </c>
      <c r="H26" s="9">
        <v>21.125</v>
      </c>
      <c r="I26" s="9">
        <v>47.495</v>
      </c>
      <c r="J26" s="9">
        <v>68.62</v>
      </c>
    </row>
    <row r="27" spans="1:10" ht="24.75" customHeight="1">
      <c r="A27" s="9">
        <v>25</v>
      </c>
      <c r="B27" s="17" t="s">
        <v>64</v>
      </c>
      <c r="C27" s="28" t="s">
        <v>65</v>
      </c>
      <c r="D27" s="20"/>
      <c r="E27" s="9">
        <v>35.5</v>
      </c>
      <c r="F27" s="9">
        <v>28</v>
      </c>
      <c r="G27" s="9">
        <v>63.5</v>
      </c>
      <c r="H27" s="9">
        <v>15.875</v>
      </c>
      <c r="I27" s="9">
        <v>39.98</v>
      </c>
      <c r="J27" s="9">
        <v>55.855</v>
      </c>
    </row>
    <row r="28" spans="1:10" ht="24.75" customHeight="1">
      <c r="A28" s="9">
        <v>26</v>
      </c>
      <c r="B28" s="9" t="s">
        <v>66</v>
      </c>
      <c r="C28" s="28" t="s">
        <v>67</v>
      </c>
      <c r="D28" s="18" t="s">
        <v>68</v>
      </c>
      <c r="E28" s="9">
        <v>62.5</v>
      </c>
      <c r="F28" s="9">
        <v>56.5</v>
      </c>
      <c r="G28" s="9">
        <v>119</v>
      </c>
      <c r="H28" s="9">
        <v>29.75</v>
      </c>
      <c r="I28" s="9">
        <v>26.05</v>
      </c>
      <c r="J28" s="9">
        <v>55.8</v>
      </c>
    </row>
    <row r="29" spans="1:10" ht="24.75" customHeight="1">
      <c r="A29" s="9">
        <v>27</v>
      </c>
      <c r="B29" s="9" t="s">
        <v>69</v>
      </c>
      <c r="C29" s="28" t="s">
        <v>70</v>
      </c>
      <c r="D29" s="19"/>
      <c r="E29" s="9">
        <v>54</v>
      </c>
      <c r="F29" s="9">
        <v>53.5</v>
      </c>
      <c r="G29" s="9">
        <v>107.5</v>
      </c>
      <c r="H29" s="9">
        <v>26.875</v>
      </c>
      <c r="I29" s="9">
        <v>37</v>
      </c>
      <c r="J29" s="9">
        <v>63.875</v>
      </c>
    </row>
    <row r="30" spans="1:10" ht="24.75" customHeight="1">
      <c r="A30" s="9">
        <v>28</v>
      </c>
      <c r="B30" s="9" t="s">
        <v>71</v>
      </c>
      <c r="C30" s="28" t="s">
        <v>72</v>
      </c>
      <c r="D30" s="19"/>
      <c r="E30" s="9">
        <v>29.5</v>
      </c>
      <c r="F30" s="9">
        <v>39</v>
      </c>
      <c r="G30" s="9">
        <v>68.5</v>
      </c>
      <c r="H30" s="9">
        <v>17.125</v>
      </c>
      <c r="I30" s="9">
        <v>39.85</v>
      </c>
      <c r="J30" s="9">
        <v>56.975</v>
      </c>
    </row>
    <row r="31" spans="1:10" ht="24.75" customHeight="1">
      <c r="A31" s="9">
        <v>29</v>
      </c>
      <c r="B31" s="17" t="s">
        <v>73</v>
      </c>
      <c r="C31" s="28" t="s">
        <v>74</v>
      </c>
      <c r="D31" s="19"/>
      <c r="E31" s="9">
        <v>47.5</v>
      </c>
      <c r="F31" s="9">
        <v>41</v>
      </c>
      <c r="G31" s="9">
        <v>88.5</v>
      </c>
      <c r="H31" s="9">
        <v>22.125</v>
      </c>
      <c r="I31" s="9">
        <v>38.5</v>
      </c>
      <c r="J31" s="9">
        <v>60.625</v>
      </c>
    </row>
    <row r="32" spans="1:10" ht="24.75" customHeight="1">
      <c r="A32" s="9">
        <v>30</v>
      </c>
      <c r="B32" s="17" t="s">
        <v>75</v>
      </c>
      <c r="C32" s="28" t="s">
        <v>76</v>
      </c>
      <c r="D32" s="19"/>
      <c r="E32" s="9">
        <v>40.5</v>
      </c>
      <c r="F32" s="9">
        <v>46.5</v>
      </c>
      <c r="G32" s="9">
        <v>87</v>
      </c>
      <c r="H32" s="9">
        <v>21.75</v>
      </c>
      <c r="I32" s="9">
        <v>25.35</v>
      </c>
      <c r="J32" s="9">
        <v>47.1</v>
      </c>
    </row>
    <row r="33" spans="1:10" ht="24.75" customHeight="1">
      <c r="A33" s="9">
        <v>31</v>
      </c>
      <c r="B33" s="17" t="s">
        <v>77</v>
      </c>
      <c r="C33" s="28" t="s">
        <v>78</v>
      </c>
      <c r="D33" s="20"/>
      <c r="E33" s="9">
        <v>42</v>
      </c>
      <c r="F33" s="9">
        <v>42.5</v>
      </c>
      <c r="G33" s="9">
        <v>84.5</v>
      </c>
      <c r="H33" s="9">
        <v>21.125</v>
      </c>
      <c r="I33" s="9">
        <v>3.4</v>
      </c>
      <c r="J33" s="9">
        <v>24.525</v>
      </c>
    </row>
    <row r="34" spans="1:10" ht="24.75" customHeight="1">
      <c r="A34" s="9">
        <v>32</v>
      </c>
      <c r="B34" s="9" t="s">
        <v>79</v>
      </c>
      <c r="C34" s="28" t="s">
        <v>80</v>
      </c>
      <c r="D34" s="18" t="s">
        <v>81</v>
      </c>
      <c r="E34" s="9">
        <v>44</v>
      </c>
      <c r="F34" s="9">
        <v>58</v>
      </c>
      <c r="G34" s="9">
        <v>102</v>
      </c>
      <c r="H34" s="9">
        <v>25.5</v>
      </c>
      <c r="I34" s="9">
        <v>42.55</v>
      </c>
      <c r="J34" s="9">
        <v>68.05</v>
      </c>
    </row>
    <row r="35" spans="1:10" ht="24.75" customHeight="1">
      <c r="A35" s="9">
        <v>33</v>
      </c>
      <c r="B35" s="9" t="s">
        <v>82</v>
      </c>
      <c r="C35" s="28" t="s">
        <v>83</v>
      </c>
      <c r="D35" s="19"/>
      <c r="E35" s="9">
        <v>63</v>
      </c>
      <c r="F35" s="9">
        <v>38.5</v>
      </c>
      <c r="G35" s="9">
        <v>101.5</v>
      </c>
      <c r="H35" s="9">
        <v>25.375</v>
      </c>
      <c r="I35" s="9">
        <v>15.35</v>
      </c>
      <c r="J35" s="9">
        <v>40.725</v>
      </c>
    </row>
    <row r="36" spans="1:10" ht="24.75" customHeight="1">
      <c r="A36" s="9">
        <v>34</v>
      </c>
      <c r="B36" s="9" t="s">
        <v>84</v>
      </c>
      <c r="C36" s="28" t="s">
        <v>85</v>
      </c>
      <c r="D36" s="19"/>
      <c r="E36" s="9">
        <v>52</v>
      </c>
      <c r="F36" s="9">
        <v>47.5</v>
      </c>
      <c r="G36" s="9">
        <v>99.5</v>
      </c>
      <c r="H36" s="9">
        <v>24.875</v>
      </c>
      <c r="I36" s="9">
        <v>31.85</v>
      </c>
      <c r="J36" s="9">
        <v>56.725</v>
      </c>
    </row>
    <row r="37" spans="1:10" ht="24.75" customHeight="1">
      <c r="A37" s="9">
        <v>35</v>
      </c>
      <c r="B37" s="9" t="s">
        <v>86</v>
      </c>
      <c r="C37" s="28" t="s">
        <v>87</v>
      </c>
      <c r="D37" s="19"/>
      <c r="E37" s="9">
        <v>47.5</v>
      </c>
      <c r="F37" s="9">
        <v>49.5</v>
      </c>
      <c r="G37" s="9">
        <v>97</v>
      </c>
      <c r="H37" s="9">
        <v>24.25</v>
      </c>
      <c r="I37" s="9">
        <v>9.5</v>
      </c>
      <c r="J37" s="9">
        <v>33.75</v>
      </c>
    </row>
    <row r="38" spans="1:10" ht="24.75" customHeight="1">
      <c r="A38" s="9">
        <v>36</v>
      </c>
      <c r="B38" s="9" t="s">
        <v>88</v>
      </c>
      <c r="C38" s="28" t="s">
        <v>89</v>
      </c>
      <c r="D38" s="19"/>
      <c r="E38" s="9">
        <v>47</v>
      </c>
      <c r="F38" s="9">
        <v>49</v>
      </c>
      <c r="G38" s="9">
        <v>96</v>
      </c>
      <c r="H38" s="9">
        <v>24</v>
      </c>
      <c r="I38" s="9">
        <v>4.3</v>
      </c>
      <c r="J38" s="9">
        <v>28.3</v>
      </c>
    </row>
    <row r="39" spans="1:10" ht="24.75" customHeight="1">
      <c r="A39" s="9">
        <v>37</v>
      </c>
      <c r="B39" s="9" t="s">
        <v>90</v>
      </c>
      <c r="C39" s="28" t="s">
        <v>91</v>
      </c>
      <c r="D39" s="19"/>
      <c r="E39" s="9">
        <v>49</v>
      </c>
      <c r="F39" s="9">
        <v>45</v>
      </c>
      <c r="G39" s="9">
        <v>94</v>
      </c>
      <c r="H39" s="9">
        <v>23.5</v>
      </c>
      <c r="I39" s="9">
        <v>24.6</v>
      </c>
      <c r="J39" s="9">
        <v>48.1</v>
      </c>
    </row>
    <row r="40" spans="1:10" ht="24.75" customHeight="1">
      <c r="A40" s="9">
        <v>38</v>
      </c>
      <c r="B40" s="9" t="s">
        <v>92</v>
      </c>
      <c r="C40" s="28" t="s">
        <v>93</v>
      </c>
      <c r="D40" s="19"/>
      <c r="E40" s="9">
        <v>40</v>
      </c>
      <c r="F40" s="9">
        <v>46</v>
      </c>
      <c r="G40" s="9">
        <v>86</v>
      </c>
      <c r="H40" s="9">
        <v>21.5</v>
      </c>
      <c r="I40" s="9">
        <v>44.2</v>
      </c>
      <c r="J40" s="9">
        <v>65.7</v>
      </c>
    </row>
    <row r="41" spans="1:10" ht="24.75" customHeight="1">
      <c r="A41" s="9">
        <v>39</v>
      </c>
      <c r="B41" s="9" t="s">
        <v>94</v>
      </c>
      <c r="C41" s="28" t="s">
        <v>95</v>
      </c>
      <c r="D41" s="20"/>
      <c r="E41" s="9">
        <v>40</v>
      </c>
      <c r="F41" s="9">
        <v>39</v>
      </c>
      <c r="G41" s="9">
        <v>79</v>
      </c>
      <c r="H41" s="9">
        <v>19.75</v>
      </c>
      <c r="I41" s="9">
        <v>6.2</v>
      </c>
      <c r="J41" s="9">
        <v>25.95</v>
      </c>
    </row>
  </sheetData>
  <sheetProtection/>
  <mergeCells count="8">
    <mergeCell ref="A1:J1"/>
    <mergeCell ref="D3:D4"/>
    <mergeCell ref="D5:D6"/>
    <mergeCell ref="D7:D20"/>
    <mergeCell ref="D21:D24"/>
    <mergeCell ref="D25:D27"/>
    <mergeCell ref="D28:D33"/>
    <mergeCell ref="D34:D41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A1" sqref="A1:M1"/>
    </sheetView>
  </sheetViews>
  <sheetFormatPr defaultColWidth="8.8515625" defaultRowHeight="15"/>
  <cols>
    <col min="1" max="1" width="5.57421875" style="34" customWidth="1"/>
    <col min="2" max="2" width="11.140625" style="34" customWidth="1"/>
    <col min="3" max="3" width="10.7109375" style="34" customWidth="1"/>
    <col min="4" max="4" width="8.00390625" style="34" customWidth="1"/>
    <col min="5" max="5" width="11.00390625" style="34" customWidth="1"/>
    <col min="6" max="6" width="10.140625" style="34" customWidth="1"/>
    <col min="7" max="7" width="10.7109375" style="34" customWidth="1"/>
    <col min="8" max="8" width="9.140625" style="35" bestFit="1" customWidth="1"/>
    <col min="9" max="9" width="9.140625" style="34" bestFit="1" customWidth="1"/>
    <col min="10" max="10" width="11.28125" style="34" customWidth="1"/>
    <col min="11" max="11" width="9.140625" style="34" bestFit="1" customWidth="1"/>
    <col min="12" max="12" width="9.140625" style="35" bestFit="1" customWidth="1"/>
    <col min="13" max="13" width="9.140625" style="34" bestFit="1" customWidth="1"/>
  </cols>
  <sheetData>
    <row r="1" spans="1:13" ht="30.75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25" customHeight="1">
      <c r="A2" s="37" t="s">
        <v>1</v>
      </c>
      <c r="B2" s="37" t="s">
        <v>97</v>
      </c>
      <c r="C2" s="37" t="s">
        <v>98</v>
      </c>
      <c r="D2" s="37" t="s">
        <v>99</v>
      </c>
      <c r="E2" s="37" t="s">
        <v>100</v>
      </c>
      <c r="F2" s="37" t="s">
        <v>101</v>
      </c>
      <c r="G2" s="38" t="s">
        <v>8</v>
      </c>
      <c r="H2" s="39" t="s">
        <v>102</v>
      </c>
      <c r="I2" s="38" t="s">
        <v>103</v>
      </c>
      <c r="J2" s="38"/>
      <c r="K2" s="38"/>
      <c r="L2" s="39" t="s">
        <v>9</v>
      </c>
      <c r="M2" s="38" t="s">
        <v>10</v>
      </c>
    </row>
    <row r="3" spans="1:13" ht="37.5" customHeight="1">
      <c r="A3" s="37"/>
      <c r="B3" s="37"/>
      <c r="C3" s="37"/>
      <c r="D3" s="37"/>
      <c r="E3" s="37"/>
      <c r="F3" s="37"/>
      <c r="G3" s="38"/>
      <c r="H3" s="39"/>
      <c r="I3" s="38" t="s">
        <v>104</v>
      </c>
      <c r="J3" s="38" t="s">
        <v>105</v>
      </c>
      <c r="K3" s="38" t="s">
        <v>106</v>
      </c>
      <c r="L3" s="39"/>
      <c r="M3" s="38"/>
    </row>
    <row r="4" spans="1:13" ht="21" customHeight="1">
      <c r="A4" s="40" t="s">
        <v>107</v>
      </c>
      <c r="B4" s="40" t="s">
        <v>108</v>
      </c>
      <c r="C4" s="41" t="s">
        <v>109</v>
      </c>
      <c r="D4" s="40" t="s">
        <v>110</v>
      </c>
      <c r="E4" s="40" t="s">
        <v>111</v>
      </c>
      <c r="F4" s="40" t="s">
        <v>112</v>
      </c>
      <c r="G4" s="42">
        <v>29.125</v>
      </c>
      <c r="H4" s="43">
        <v>82</v>
      </c>
      <c r="I4" s="43"/>
      <c r="J4" s="43"/>
      <c r="K4" s="43"/>
      <c r="L4" s="45">
        <f aca="true" t="shared" si="0" ref="L4:L6">H4/2</f>
        <v>41</v>
      </c>
      <c r="M4" s="42">
        <f>L4+G4</f>
        <v>70.125</v>
      </c>
    </row>
    <row r="5" spans="1:13" ht="21" customHeight="1">
      <c r="A5" s="40" t="s">
        <v>113</v>
      </c>
      <c r="B5" s="40" t="s">
        <v>114</v>
      </c>
      <c r="C5" s="41" t="s">
        <v>109</v>
      </c>
      <c r="D5" s="40" t="s">
        <v>115</v>
      </c>
      <c r="E5" s="40" t="s">
        <v>116</v>
      </c>
      <c r="F5" s="40" t="s">
        <v>117</v>
      </c>
      <c r="G5" s="42">
        <v>25.75</v>
      </c>
      <c r="H5" s="43">
        <v>88</v>
      </c>
      <c r="I5" s="43"/>
      <c r="J5" s="43"/>
      <c r="K5" s="43"/>
      <c r="L5" s="45">
        <f t="shared" si="0"/>
        <v>44</v>
      </c>
      <c r="M5" s="42">
        <f aca="true" t="shared" si="1" ref="M5:M68">L5+G5</f>
        <v>69.75</v>
      </c>
    </row>
    <row r="6" spans="1:13" ht="21" customHeight="1">
      <c r="A6" s="40" t="s">
        <v>118</v>
      </c>
      <c r="B6" s="40" t="s">
        <v>119</v>
      </c>
      <c r="C6" s="41" t="s">
        <v>109</v>
      </c>
      <c r="D6" s="40" t="s">
        <v>120</v>
      </c>
      <c r="E6" s="40" t="s">
        <v>121</v>
      </c>
      <c r="F6" s="40" t="s">
        <v>122</v>
      </c>
      <c r="G6" s="42">
        <v>24.875</v>
      </c>
      <c r="H6" s="43">
        <v>79</v>
      </c>
      <c r="I6" s="43"/>
      <c r="J6" s="43"/>
      <c r="K6" s="43"/>
      <c r="L6" s="45">
        <f t="shared" si="0"/>
        <v>39.5</v>
      </c>
      <c r="M6" s="42">
        <f t="shared" si="1"/>
        <v>64.375</v>
      </c>
    </row>
    <row r="7" spans="1:13" ht="21" customHeight="1">
      <c r="A7" s="40" t="s">
        <v>123</v>
      </c>
      <c r="B7" s="40" t="s">
        <v>124</v>
      </c>
      <c r="C7" s="41" t="s">
        <v>125</v>
      </c>
      <c r="D7" s="40" t="s">
        <v>126</v>
      </c>
      <c r="E7" s="40" t="s">
        <v>127</v>
      </c>
      <c r="F7" s="40" t="s">
        <v>128</v>
      </c>
      <c r="G7" s="42">
        <v>37.625</v>
      </c>
      <c r="H7" s="43"/>
      <c r="I7" s="43">
        <v>34.8</v>
      </c>
      <c r="J7" s="43">
        <v>47.2</v>
      </c>
      <c r="K7" s="43">
        <f aca="true" t="shared" si="2" ref="K7:K28">SUM(I7:J7)</f>
        <v>82</v>
      </c>
      <c r="L7" s="45">
        <f>K7/2</f>
        <v>41</v>
      </c>
      <c r="M7" s="42">
        <f t="shared" si="1"/>
        <v>78.625</v>
      </c>
    </row>
    <row r="8" spans="1:13" ht="21" customHeight="1">
      <c r="A8" s="40" t="s">
        <v>129</v>
      </c>
      <c r="B8" s="40" t="s">
        <v>130</v>
      </c>
      <c r="C8" s="41" t="s">
        <v>125</v>
      </c>
      <c r="D8" s="40" t="s">
        <v>131</v>
      </c>
      <c r="E8" s="40" t="s">
        <v>132</v>
      </c>
      <c r="F8" s="40" t="s">
        <v>133</v>
      </c>
      <c r="G8" s="42">
        <v>34</v>
      </c>
      <c r="H8" s="43"/>
      <c r="I8" s="43">
        <v>24.6</v>
      </c>
      <c r="J8" s="43">
        <v>50.8</v>
      </c>
      <c r="K8" s="43">
        <f t="shared" si="2"/>
        <v>75.4</v>
      </c>
      <c r="L8" s="45">
        <f aca="true" t="shared" si="3" ref="L8:L28">K8/2</f>
        <v>37.7</v>
      </c>
      <c r="M8" s="42">
        <f t="shared" si="1"/>
        <v>71.7</v>
      </c>
    </row>
    <row r="9" spans="1:13" ht="21" customHeight="1">
      <c r="A9" s="40" t="s">
        <v>134</v>
      </c>
      <c r="B9" s="40" t="s">
        <v>135</v>
      </c>
      <c r="C9" s="41" t="s">
        <v>125</v>
      </c>
      <c r="D9" s="40" t="s">
        <v>136</v>
      </c>
      <c r="E9" s="40" t="s">
        <v>136</v>
      </c>
      <c r="F9" s="40" t="s">
        <v>137</v>
      </c>
      <c r="G9" s="42">
        <v>32.25</v>
      </c>
      <c r="H9" s="43"/>
      <c r="I9" s="43">
        <v>23.6</v>
      </c>
      <c r="J9" s="43">
        <v>43</v>
      </c>
      <c r="K9" s="43">
        <f t="shared" si="2"/>
        <v>66.6</v>
      </c>
      <c r="L9" s="45">
        <f t="shared" si="3"/>
        <v>33.3</v>
      </c>
      <c r="M9" s="42">
        <f t="shared" si="1"/>
        <v>65.55</v>
      </c>
    </row>
    <row r="10" spans="1:13" ht="21" customHeight="1">
      <c r="A10" s="40" t="s">
        <v>138</v>
      </c>
      <c r="B10" s="40" t="s">
        <v>139</v>
      </c>
      <c r="C10" s="41" t="s">
        <v>125</v>
      </c>
      <c r="D10" s="40" t="s">
        <v>140</v>
      </c>
      <c r="E10" s="40" t="s">
        <v>141</v>
      </c>
      <c r="F10" s="40" t="s">
        <v>137</v>
      </c>
      <c r="G10" s="42">
        <v>32.25</v>
      </c>
      <c r="H10" s="43"/>
      <c r="I10" s="43">
        <v>29</v>
      </c>
      <c r="J10" s="43">
        <v>54.8</v>
      </c>
      <c r="K10" s="43">
        <f t="shared" si="2"/>
        <v>83.8</v>
      </c>
      <c r="L10" s="45">
        <f t="shared" si="3"/>
        <v>41.9</v>
      </c>
      <c r="M10" s="42">
        <f t="shared" si="1"/>
        <v>74.15</v>
      </c>
    </row>
    <row r="11" spans="1:13" ht="21" customHeight="1">
      <c r="A11" s="40" t="s">
        <v>142</v>
      </c>
      <c r="B11" s="40" t="s">
        <v>143</v>
      </c>
      <c r="C11" s="41" t="s">
        <v>125</v>
      </c>
      <c r="D11" s="40" t="s">
        <v>144</v>
      </c>
      <c r="E11" s="40" t="s">
        <v>145</v>
      </c>
      <c r="F11" s="40" t="s">
        <v>146</v>
      </c>
      <c r="G11" s="42">
        <v>30.625</v>
      </c>
      <c r="H11" s="43"/>
      <c r="I11" s="43">
        <v>24.4</v>
      </c>
      <c r="J11" s="43">
        <v>54.2</v>
      </c>
      <c r="K11" s="43">
        <f t="shared" si="2"/>
        <v>78.6</v>
      </c>
      <c r="L11" s="45">
        <f t="shared" si="3"/>
        <v>39.3</v>
      </c>
      <c r="M11" s="42">
        <f t="shared" si="1"/>
        <v>69.925</v>
      </c>
    </row>
    <row r="12" spans="1:13" ht="21" customHeight="1">
      <c r="A12" s="40" t="s">
        <v>147</v>
      </c>
      <c r="B12" s="40" t="s">
        <v>148</v>
      </c>
      <c r="C12" s="41" t="s">
        <v>125</v>
      </c>
      <c r="D12" s="40" t="s">
        <v>149</v>
      </c>
      <c r="E12" s="40" t="s">
        <v>150</v>
      </c>
      <c r="F12" s="40" t="s">
        <v>151</v>
      </c>
      <c r="G12" s="42">
        <v>29.875</v>
      </c>
      <c r="H12" s="43"/>
      <c r="I12" s="43">
        <v>26.4</v>
      </c>
      <c r="J12" s="43">
        <v>45.8</v>
      </c>
      <c r="K12" s="43">
        <f t="shared" si="2"/>
        <v>72.19999999999999</v>
      </c>
      <c r="L12" s="45">
        <f t="shared" si="3"/>
        <v>36.099999999999994</v>
      </c>
      <c r="M12" s="42">
        <f t="shared" si="1"/>
        <v>65.975</v>
      </c>
    </row>
    <row r="13" spans="1:13" ht="21" customHeight="1">
      <c r="A13" s="40" t="s">
        <v>152</v>
      </c>
      <c r="B13" s="40" t="s">
        <v>153</v>
      </c>
      <c r="C13" s="41" t="s">
        <v>125</v>
      </c>
      <c r="D13" s="40" t="s">
        <v>154</v>
      </c>
      <c r="E13" s="40" t="s">
        <v>131</v>
      </c>
      <c r="F13" s="40" t="s">
        <v>155</v>
      </c>
      <c r="G13" s="42">
        <v>28.625</v>
      </c>
      <c r="H13" s="43"/>
      <c r="I13" s="43">
        <v>37.2</v>
      </c>
      <c r="J13" s="43">
        <v>55.8</v>
      </c>
      <c r="K13" s="43">
        <f t="shared" si="2"/>
        <v>93</v>
      </c>
      <c r="L13" s="45">
        <f t="shared" si="3"/>
        <v>46.5</v>
      </c>
      <c r="M13" s="42">
        <f t="shared" si="1"/>
        <v>75.125</v>
      </c>
    </row>
    <row r="14" spans="1:13" ht="21" customHeight="1">
      <c r="A14" s="40" t="s">
        <v>156</v>
      </c>
      <c r="B14" s="40" t="s">
        <v>157</v>
      </c>
      <c r="C14" s="41" t="s">
        <v>125</v>
      </c>
      <c r="D14" s="40" t="s">
        <v>158</v>
      </c>
      <c r="E14" s="40" t="s">
        <v>159</v>
      </c>
      <c r="F14" s="40" t="s">
        <v>160</v>
      </c>
      <c r="G14" s="42">
        <v>28</v>
      </c>
      <c r="H14" s="43"/>
      <c r="I14" s="43">
        <v>32.8</v>
      </c>
      <c r="J14" s="43">
        <v>48</v>
      </c>
      <c r="K14" s="43">
        <f t="shared" si="2"/>
        <v>80.8</v>
      </c>
      <c r="L14" s="45">
        <f t="shared" si="3"/>
        <v>40.4</v>
      </c>
      <c r="M14" s="42">
        <f t="shared" si="1"/>
        <v>68.4</v>
      </c>
    </row>
    <row r="15" spans="1:13" ht="21" customHeight="1">
      <c r="A15" s="40" t="s">
        <v>161</v>
      </c>
      <c r="B15" s="40" t="s">
        <v>162</v>
      </c>
      <c r="C15" s="41" t="s">
        <v>125</v>
      </c>
      <c r="D15" s="40" t="s">
        <v>163</v>
      </c>
      <c r="E15" s="40" t="s">
        <v>144</v>
      </c>
      <c r="F15" s="40" t="s">
        <v>164</v>
      </c>
      <c r="G15" s="42">
        <v>27.375</v>
      </c>
      <c r="H15" s="43"/>
      <c r="I15" s="43">
        <v>28.6</v>
      </c>
      <c r="J15" s="43">
        <v>41.2</v>
      </c>
      <c r="K15" s="43">
        <f t="shared" si="2"/>
        <v>69.80000000000001</v>
      </c>
      <c r="L15" s="45">
        <f t="shared" si="3"/>
        <v>34.900000000000006</v>
      </c>
      <c r="M15" s="42">
        <f t="shared" si="1"/>
        <v>62.275000000000006</v>
      </c>
    </row>
    <row r="16" spans="1:13" ht="21" customHeight="1">
      <c r="A16" s="40" t="s">
        <v>165</v>
      </c>
      <c r="B16" s="40" t="s">
        <v>166</v>
      </c>
      <c r="C16" s="41" t="s">
        <v>125</v>
      </c>
      <c r="D16" s="40" t="s">
        <v>167</v>
      </c>
      <c r="E16" s="40" t="s">
        <v>168</v>
      </c>
      <c r="F16" s="40" t="s">
        <v>169</v>
      </c>
      <c r="G16" s="42">
        <v>27.125</v>
      </c>
      <c r="H16" s="43"/>
      <c r="I16" s="43">
        <v>30.4</v>
      </c>
      <c r="J16" s="43">
        <v>43.8</v>
      </c>
      <c r="K16" s="43">
        <f t="shared" si="2"/>
        <v>74.19999999999999</v>
      </c>
      <c r="L16" s="45">
        <f t="shared" si="3"/>
        <v>37.099999999999994</v>
      </c>
      <c r="M16" s="42">
        <f t="shared" si="1"/>
        <v>64.225</v>
      </c>
    </row>
    <row r="17" spans="1:13" ht="21" customHeight="1">
      <c r="A17" s="40" t="s">
        <v>170</v>
      </c>
      <c r="B17" s="40" t="s">
        <v>171</v>
      </c>
      <c r="C17" s="41" t="s">
        <v>125</v>
      </c>
      <c r="D17" s="40" t="s">
        <v>172</v>
      </c>
      <c r="E17" s="40" t="s">
        <v>173</v>
      </c>
      <c r="F17" s="40" t="s">
        <v>174</v>
      </c>
      <c r="G17" s="42">
        <v>27</v>
      </c>
      <c r="H17" s="43"/>
      <c r="I17" s="43">
        <v>30</v>
      </c>
      <c r="J17" s="43">
        <v>38.6</v>
      </c>
      <c r="K17" s="43">
        <f t="shared" si="2"/>
        <v>68.6</v>
      </c>
      <c r="L17" s="45">
        <f t="shared" si="3"/>
        <v>34.3</v>
      </c>
      <c r="M17" s="42">
        <f t="shared" si="1"/>
        <v>61.3</v>
      </c>
    </row>
    <row r="18" spans="1:13" ht="21" customHeight="1">
      <c r="A18" s="40" t="s">
        <v>175</v>
      </c>
      <c r="B18" s="40" t="s">
        <v>176</v>
      </c>
      <c r="C18" s="41" t="s">
        <v>125</v>
      </c>
      <c r="D18" s="40" t="s">
        <v>177</v>
      </c>
      <c r="E18" s="40" t="s">
        <v>149</v>
      </c>
      <c r="F18" s="40" t="s">
        <v>178</v>
      </c>
      <c r="G18" s="42">
        <v>26</v>
      </c>
      <c r="H18" s="43"/>
      <c r="I18" s="43">
        <v>23.8</v>
      </c>
      <c r="J18" s="43">
        <v>47.2</v>
      </c>
      <c r="K18" s="43">
        <f t="shared" si="2"/>
        <v>71</v>
      </c>
      <c r="L18" s="45">
        <f t="shared" si="3"/>
        <v>35.5</v>
      </c>
      <c r="M18" s="42">
        <f t="shared" si="1"/>
        <v>61.5</v>
      </c>
    </row>
    <row r="19" spans="1:13" ht="21" customHeight="1">
      <c r="A19" s="40" t="s">
        <v>179</v>
      </c>
      <c r="B19" s="40" t="s">
        <v>180</v>
      </c>
      <c r="C19" s="41" t="s">
        <v>125</v>
      </c>
      <c r="D19" s="40" t="s">
        <v>120</v>
      </c>
      <c r="E19" s="40" t="s">
        <v>181</v>
      </c>
      <c r="F19" s="40" t="s">
        <v>182</v>
      </c>
      <c r="G19" s="42">
        <v>25.375</v>
      </c>
      <c r="H19" s="43"/>
      <c r="I19" s="43">
        <v>33.2</v>
      </c>
      <c r="J19" s="43">
        <v>50.4</v>
      </c>
      <c r="K19" s="43">
        <f t="shared" si="2"/>
        <v>83.6</v>
      </c>
      <c r="L19" s="45">
        <f t="shared" si="3"/>
        <v>41.8</v>
      </c>
      <c r="M19" s="42">
        <f t="shared" si="1"/>
        <v>67.175</v>
      </c>
    </row>
    <row r="20" spans="1:13" ht="21" customHeight="1">
      <c r="A20" s="40" t="s">
        <v>183</v>
      </c>
      <c r="B20" s="40" t="s">
        <v>184</v>
      </c>
      <c r="C20" s="41" t="s">
        <v>125</v>
      </c>
      <c r="D20" s="40" t="s">
        <v>185</v>
      </c>
      <c r="E20" s="40" t="s">
        <v>140</v>
      </c>
      <c r="F20" s="40" t="s">
        <v>186</v>
      </c>
      <c r="G20" s="42">
        <v>25</v>
      </c>
      <c r="H20" s="43"/>
      <c r="I20" s="43">
        <v>22.4</v>
      </c>
      <c r="J20" s="43">
        <v>45</v>
      </c>
      <c r="K20" s="43">
        <f t="shared" si="2"/>
        <v>67.4</v>
      </c>
      <c r="L20" s="45">
        <f t="shared" si="3"/>
        <v>33.7</v>
      </c>
      <c r="M20" s="42">
        <f t="shared" si="1"/>
        <v>58.7</v>
      </c>
    </row>
    <row r="21" spans="1:13" ht="21" customHeight="1">
      <c r="A21" s="40" t="s">
        <v>187</v>
      </c>
      <c r="B21" s="40" t="s">
        <v>188</v>
      </c>
      <c r="C21" s="41" t="s">
        <v>125</v>
      </c>
      <c r="D21" s="40" t="s">
        <v>120</v>
      </c>
      <c r="E21" s="40" t="s">
        <v>121</v>
      </c>
      <c r="F21" s="40" t="s">
        <v>122</v>
      </c>
      <c r="G21" s="42">
        <v>24.875</v>
      </c>
      <c r="H21" s="43"/>
      <c r="I21" s="43">
        <v>22.6</v>
      </c>
      <c r="J21" s="43">
        <v>42.2</v>
      </c>
      <c r="K21" s="43">
        <f t="shared" si="2"/>
        <v>64.80000000000001</v>
      </c>
      <c r="L21" s="45">
        <f t="shared" si="3"/>
        <v>32.400000000000006</v>
      </c>
      <c r="M21" s="42">
        <f t="shared" si="1"/>
        <v>57.275000000000006</v>
      </c>
    </row>
    <row r="22" spans="1:13" ht="21" customHeight="1">
      <c r="A22" s="40" t="s">
        <v>189</v>
      </c>
      <c r="B22" s="40" t="s">
        <v>190</v>
      </c>
      <c r="C22" s="41" t="s">
        <v>125</v>
      </c>
      <c r="D22" s="40" t="s">
        <v>191</v>
      </c>
      <c r="E22" s="40" t="s">
        <v>192</v>
      </c>
      <c r="F22" s="40" t="s">
        <v>193</v>
      </c>
      <c r="G22" s="42">
        <v>23.75</v>
      </c>
      <c r="H22" s="43"/>
      <c r="I22" s="43">
        <v>24.2</v>
      </c>
      <c r="J22" s="43">
        <v>42.6</v>
      </c>
      <c r="K22" s="43">
        <f t="shared" si="2"/>
        <v>66.8</v>
      </c>
      <c r="L22" s="45">
        <f t="shared" si="3"/>
        <v>33.4</v>
      </c>
      <c r="M22" s="42">
        <f t="shared" si="1"/>
        <v>57.15</v>
      </c>
    </row>
    <row r="23" spans="1:13" ht="21" customHeight="1">
      <c r="A23" s="40" t="s">
        <v>194</v>
      </c>
      <c r="B23" s="40" t="s">
        <v>195</v>
      </c>
      <c r="C23" s="41" t="s">
        <v>125</v>
      </c>
      <c r="D23" s="40" t="s">
        <v>196</v>
      </c>
      <c r="E23" s="40" t="s">
        <v>163</v>
      </c>
      <c r="F23" s="40" t="s">
        <v>197</v>
      </c>
      <c r="G23" s="42">
        <v>23.625</v>
      </c>
      <c r="H23" s="43"/>
      <c r="I23" s="43">
        <v>30.8</v>
      </c>
      <c r="J23" s="43">
        <v>40.8</v>
      </c>
      <c r="K23" s="43">
        <f t="shared" si="2"/>
        <v>71.6</v>
      </c>
      <c r="L23" s="45">
        <f t="shared" si="3"/>
        <v>35.8</v>
      </c>
      <c r="M23" s="42">
        <f t="shared" si="1"/>
        <v>59.425</v>
      </c>
    </row>
    <row r="24" spans="1:13" ht="21" customHeight="1">
      <c r="A24" s="40" t="s">
        <v>198</v>
      </c>
      <c r="B24" s="40" t="s">
        <v>199</v>
      </c>
      <c r="C24" s="41" t="s">
        <v>125</v>
      </c>
      <c r="D24" s="40" t="s">
        <v>200</v>
      </c>
      <c r="E24" s="40" t="s">
        <v>154</v>
      </c>
      <c r="F24" s="40" t="s">
        <v>201</v>
      </c>
      <c r="G24" s="42">
        <v>22.75</v>
      </c>
      <c r="H24" s="43"/>
      <c r="I24" s="43">
        <v>30.6</v>
      </c>
      <c r="J24" s="43">
        <v>46.2</v>
      </c>
      <c r="K24" s="43">
        <f t="shared" si="2"/>
        <v>76.80000000000001</v>
      </c>
      <c r="L24" s="45">
        <f t="shared" si="3"/>
        <v>38.400000000000006</v>
      </c>
      <c r="M24" s="42">
        <f t="shared" si="1"/>
        <v>61.150000000000006</v>
      </c>
    </row>
    <row r="25" spans="1:13" ht="21" customHeight="1">
      <c r="A25" s="40" t="s">
        <v>202</v>
      </c>
      <c r="B25" s="40" t="s">
        <v>203</v>
      </c>
      <c r="C25" s="41" t="s">
        <v>125</v>
      </c>
      <c r="D25" s="40" t="s">
        <v>204</v>
      </c>
      <c r="E25" s="40" t="s">
        <v>140</v>
      </c>
      <c r="F25" s="40" t="s">
        <v>205</v>
      </c>
      <c r="G25" s="42">
        <v>22.625</v>
      </c>
      <c r="H25" s="43"/>
      <c r="I25" s="43">
        <v>23.2</v>
      </c>
      <c r="J25" s="43">
        <v>41</v>
      </c>
      <c r="K25" s="43">
        <f t="shared" si="2"/>
        <v>64.2</v>
      </c>
      <c r="L25" s="45">
        <f t="shared" si="3"/>
        <v>32.1</v>
      </c>
      <c r="M25" s="42">
        <f t="shared" si="1"/>
        <v>54.725</v>
      </c>
    </row>
    <row r="26" spans="1:13" ht="21" customHeight="1">
      <c r="A26" s="40" t="s">
        <v>206</v>
      </c>
      <c r="B26" s="40" t="s">
        <v>207</v>
      </c>
      <c r="C26" s="41" t="s">
        <v>125</v>
      </c>
      <c r="D26" s="40" t="s">
        <v>208</v>
      </c>
      <c r="E26" s="40" t="s">
        <v>115</v>
      </c>
      <c r="F26" s="40" t="s">
        <v>209</v>
      </c>
      <c r="G26" s="42">
        <v>21.5</v>
      </c>
      <c r="H26" s="43"/>
      <c r="I26" s="43">
        <v>30.4</v>
      </c>
      <c r="J26" s="43">
        <v>37.4</v>
      </c>
      <c r="K26" s="43">
        <f t="shared" si="2"/>
        <v>67.8</v>
      </c>
      <c r="L26" s="45">
        <f t="shared" si="3"/>
        <v>33.9</v>
      </c>
      <c r="M26" s="42">
        <f t="shared" si="1"/>
        <v>55.4</v>
      </c>
    </row>
    <row r="27" spans="1:13" ht="21" customHeight="1">
      <c r="A27" s="40" t="s">
        <v>210</v>
      </c>
      <c r="B27" s="40" t="s">
        <v>211</v>
      </c>
      <c r="C27" s="41" t="s">
        <v>125</v>
      </c>
      <c r="D27" s="40" t="s">
        <v>212</v>
      </c>
      <c r="E27" s="40" t="s">
        <v>213</v>
      </c>
      <c r="F27" s="40" t="s">
        <v>132</v>
      </c>
      <c r="G27" s="42">
        <v>18.5</v>
      </c>
      <c r="H27" s="43"/>
      <c r="I27" s="43" t="s">
        <v>214</v>
      </c>
      <c r="J27" s="43"/>
      <c r="K27" s="43">
        <f t="shared" si="2"/>
        <v>0</v>
      </c>
      <c r="L27" s="45">
        <f t="shared" si="3"/>
        <v>0</v>
      </c>
      <c r="M27" s="42">
        <f t="shared" si="1"/>
        <v>18.5</v>
      </c>
    </row>
    <row r="28" spans="1:13" ht="21" customHeight="1">
      <c r="A28" s="40" t="s">
        <v>215</v>
      </c>
      <c r="B28" s="44" t="s">
        <v>216</v>
      </c>
      <c r="C28" s="44" t="s">
        <v>125</v>
      </c>
      <c r="D28" s="44">
        <v>50.5</v>
      </c>
      <c r="E28" s="44">
        <v>62.5</v>
      </c>
      <c r="F28" s="44">
        <v>113</v>
      </c>
      <c r="G28" s="42">
        <v>28.25</v>
      </c>
      <c r="H28" s="43"/>
      <c r="I28" s="43">
        <v>23.2</v>
      </c>
      <c r="J28" s="43">
        <v>52.6</v>
      </c>
      <c r="K28" s="43">
        <f t="shared" si="2"/>
        <v>75.8</v>
      </c>
      <c r="L28" s="45">
        <f t="shared" si="3"/>
        <v>37.9</v>
      </c>
      <c r="M28" s="42">
        <f t="shared" si="1"/>
        <v>66.15</v>
      </c>
    </row>
    <row r="29" spans="1:13" ht="21" customHeight="1">
      <c r="A29" s="40" t="s">
        <v>217</v>
      </c>
      <c r="B29" s="40" t="s">
        <v>218</v>
      </c>
      <c r="C29" s="41" t="s">
        <v>219</v>
      </c>
      <c r="D29" s="40" t="s">
        <v>220</v>
      </c>
      <c r="E29" s="40" t="s">
        <v>196</v>
      </c>
      <c r="F29" s="40" t="s">
        <v>221</v>
      </c>
      <c r="G29" s="42">
        <v>31.125</v>
      </c>
      <c r="H29" s="45">
        <v>87.82</v>
      </c>
      <c r="I29" s="46"/>
      <c r="J29" s="46"/>
      <c r="K29" s="46"/>
      <c r="L29" s="45">
        <f>H29/2</f>
        <v>43.91</v>
      </c>
      <c r="M29" s="42">
        <f t="shared" si="1"/>
        <v>75.035</v>
      </c>
    </row>
    <row r="30" spans="1:13" ht="21" customHeight="1">
      <c r="A30" s="40" t="s">
        <v>222</v>
      </c>
      <c r="B30" s="40" t="s">
        <v>223</v>
      </c>
      <c r="C30" s="41" t="s">
        <v>219</v>
      </c>
      <c r="D30" s="40" t="s">
        <v>224</v>
      </c>
      <c r="E30" s="40" t="s">
        <v>225</v>
      </c>
      <c r="F30" s="40" t="s">
        <v>221</v>
      </c>
      <c r="G30" s="42">
        <v>31.125</v>
      </c>
      <c r="H30" s="45">
        <v>82.56</v>
      </c>
      <c r="I30" s="46"/>
      <c r="J30" s="46"/>
      <c r="K30" s="46"/>
      <c r="L30" s="45">
        <f aca="true" t="shared" si="4" ref="L30:L93">H30/2</f>
        <v>41.28</v>
      </c>
      <c r="M30" s="42">
        <f t="shared" si="1"/>
        <v>72.405</v>
      </c>
    </row>
    <row r="31" spans="1:13" ht="21" customHeight="1">
      <c r="A31" s="40" t="s">
        <v>226</v>
      </c>
      <c r="B31" s="40" t="s">
        <v>227</v>
      </c>
      <c r="C31" s="41" t="s">
        <v>219</v>
      </c>
      <c r="D31" s="40" t="s">
        <v>228</v>
      </c>
      <c r="E31" s="40" t="s">
        <v>172</v>
      </c>
      <c r="F31" s="40" t="s">
        <v>229</v>
      </c>
      <c r="G31" s="42">
        <v>29.625</v>
      </c>
      <c r="H31" s="45">
        <v>89.6</v>
      </c>
      <c r="I31" s="46"/>
      <c r="J31" s="46"/>
      <c r="K31" s="46"/>
      <c r="L31" s="45">
        <f t="shared" si="4"/>
        <v>44.8</v>
      </c>
      <c r="M31" s="42">
        <f t="shared" si="1"/>
        <v>74.425</v>
      </c>
    </row>
    <row r="32" spans="1:13" ht="21" customHeight="1">
      <c r="A32" s="40" t="s">
        <v>230</v>
      </c>
      <c r="B32" s="40" t="s">
        <v>231</v>
      </c>
      <c r="C32" s="41" t="s">
        <v>219</v>
      </c>
      <c r="D32" s="40" t="s">
        <v>149</v>
      </c>
      <c r="E32" s="40" t="s">
        <v>232</v>
      </c>
      <c r="F32" s="40" t="s">
        <v>233</v>
      </c>
      <c r="G32" s="42">
        <v>27.625</v>
      </c>
      <c r="H32" s="45">
        <v>86.34</v>
      </c>
      <c r="I32" s="46"/>
      <c r="J32" s="46"/>
      <c r="K32" s="46"/>
      <c r="L32" s="45">
        <f t="shared" si="4"/>
        <v>43.17</v>
      </c>
      <c r="M32" s="42">
        <f t="shared" si="1"/>
        <v>70.795</v>
      </c>
    </row>
    <row r="33" spans="1:13" ht="21" customHeight="1">
      <c r="A33" s="40" t="s">
        <v>234</v>
      </c>
      <c r="B33" s="40" t="s">
        <v>235</v>
      </c>
      <c r="C33" s="41" t="s">
        <v>219</v>
      </c>
      <c r="D33" s="40" t="s">
        <v>236</v>
      </c>
      <c r="E33" s="40" t="s">
        <v>237</v>
      </c>
      <c r="F33" s="40" t="s">
        <v>169</v>
      </c>
      <c r="G33" s="42">
        <v>27.125</v>
      </c>
      <c r="H33" s="45">
        <v>77.02</v>
      </c>
      <c r="I33" s="46"/>
      <c r="J33" s="46"/>
      <c r="K33" s="46"/>
      <c r="L33" s="45">
        <f t="shared" si="4"/>
        <v>38.51</v>
      </c>
      <c r="M33" s="42">
        <f t="shared" si="1"/>
        <v>65.63499999999999</v>
      </c>
    </row>
    <row r="34" spans="1:13" ht="21" customHeight="1">
      <c r="A34" s="40" t="s">
        <v>212</v>
      </c>
      <c r="B34" s="40" t="s">
        <v>238</v>
      </c>
      <c r="C34" s="41" t="s">
        <v>219</v>
      </c>
      <c r="D34" s="40" t="s">
        <v>177</v>
      </c>
      <c r="E34" s="40" t="s">
        <v>131</v>
      </c>
      <c r="F34" s="40" t="s">
        <v>239</v>
      </c>
      <c r="G34" s="42">
        <v>26.75</v>
      </c>
      <c r="H34" s="45">
        <v>78.3</v>
      </c>
      <c r="I34" s="46"/>
      <c r="J34" s="46"/>
      <c r="K34" s="46"/>
      <c r="L34" s="45">
        <f t="shared" si="4"/>
        <v>39.15</v>
      </c>
      <c r="M34" s="42">
        <f t="shared" si="1"/>
        <v>65.9</v>
      </c>
    </row>
    <row r="35" spans="1:13" ht="21" customHeight="1">
      <c r="A35" s="40" t="s">
        <v>240</v>
      </c>
      <c r="B35" s="40" t="s">
        <v>241</v>
      </c>
      <c r="C35" s="41" t="s">
        <v>219</v>
      </c>
      <c r="D35" s="40" t="s">
        <v>121</v>
      </c>
      <c r="E35" s="40" t="s">
        <v>158</v>
      </c>
      <c r="F35" s="40" t="s">
        <v>242</v>
      </c>
      <c r="G35" s="42">
        <v>26.5</v>
      </c>
      <c r="H35" s="45">
        <v>90.6</v>
      </c>
      <c r="I35" s="46"/>
      <c r="J35" s="46"/>
      <c r="K35" s="46"/>
      <c r="L35" s="45">
        <f t="shared" si="4"/>
        <v>45.3</v>
      </c>
      <c r="M35" s="42">
        <f t="shared" si="1"/>
        <v>71.8</v>
      </c>
    </row>
    <row r="36" spans="1:13" ht="21" customHeight="1">
      <c r="A36" s="40" t="s">
        <v>243</v>
      </c>
      <c r="B36" s="40" t="s">
        <v>244</v>
      </c>
      <c r="C36" s="41" t="s">
        <v>219</v>
      </c>
      <c r="D36" s="40" t="s">
        <v>245</v>
      </c>
      <c r="E36" s="40" t="s">
        <v>246</v>
      </c>
      <c r="F36" s="40" t="s">
        <v>242</v>
      </c>
      <c r="G36" s="42">
        <v>26.5</v>
      </c>
      <c r="H36" s="45">
        <v>76.1</v>
      </c>
      <c r="I36" s="46"/>
      <c r="J36" s="46"/>
      <c r="K36" s="46"/>
      <c r="L36" s="45">
        <f t="shared" si="4"/>
        <v>38.05</v>
      </c>
      <c r="M36" s="42">
        <f t="shared" si="1"/>
        <v>64.55</v>
      </c>
    </row>
    <row r="37" spans="1:13" ht="21" customHeight="1">
      <c r="A37" s="40" t="s">
        <v>247</v>
      </c>
      <c r="B37" s="40" t="s">
        <v>248</v>
      </c>
      <c r="C37" s="41" t="s">
        <v>219</v>
      </c>
      <c r="D37" s="40" t="s">
        <v>173</v>
      </c>
      <c r="E37" s="40" t="s">
        <v>163</v>
      </c>
      <c r="F37" s="40" t="s">
        <v>242</v>
      </c>
      <c r="G37" s="42">
        <v>26.5</v>
      </c>
      <c r="H37" s="45">
        <v>80.62</v>
      </c>
      <c r="I37" s="46"/>
      <c r="J37" s="46"/>
      <c r="K37" s="46"/>
      <c r="L37" s="45">
        <f t="shared" si="4"/>
        <v>40.31</v>
      </c>
      <c r="M37" s="42">
        <f t="shared" si="1"/>
        <v>66.81</v>
      </c>
    </row>
    <row r="38" spans="1:13" ht="21" customHeight="1">
      <c r="A38" s="40" t="s">
        <v>249</v>
      </c>
      <c r="B38" s="40" t="s">
        <v>250</v>
      </c>
      <c r="C38" s="41" t="s">
        <v>219</v>
      </c>
      <c r="D38" s="40" t="s">
        <v>251</v>
      </c>
      <c r="E38" s="40" t="s">
        <v>252</v>
      </c>
      <c r="F38" s="40" t="s">
        <v>253</v>
      </c>
      <c r="G38" s="42">
        <v>25.625</v>
      </c>
      <c r="H38" s="45">
        <v>81.7</v>
      </c>
      <c r="I38" s="46"/>
      <c r="J38" s="46"/>
      <c r="K38" s="46"/>
      <c r="L38" s="45">
        <f t="shared" si="4"/>
        <v>40.85</v>
      </c>
      <c r="M38" s="42">
        <f t="shared" si="1"/>
        <v>66.475</v>
      </c>
    </row>
    <row r="39" spans="1:13" ht="21" customHeight="1">
      <c r="A39" s="40" t="s">
        <v>254</v>
      </c>
      <c r="B39" s="40" t="s">
        <v>255</v>
      </c>
      <c r="C39" s="41" t="s">
        <v>219</v>
      </c>
      <c r="D39" s="40" t="s">
        <v>232</v>
      </c>
      <c r="E39" s="40" t="s">
        <v>237</v>
      </c>
      <c r="F39" s="40" t="s">
        <v>256</v>
      </c>
      <c r="G39" s="42">
        <v>25.5</v>
      </c>
      <c r="H39" s="45">
        <v>90.6</v>
      </c>
      <c r="I39" s="46"/>
      <c r="J39" s="46"/>
      <c r="K39" s="46"/>
      <c r="L39" s="45">
        <f t="shared" si="4"/>
        <v>45.3</v>
      </c>
      <c r="M39" s="42">
        <f t="shared" si="1"/>
        <v>70.8</v>
      </c>
    </row>
    <row r="40" spans="1:13" ht="21" customHeight="1">
      <c r="A40" s="40" t="s">
        <v>257</v>
      </c>
      <c r="B40" s="40" t="s">
        <v>258</v>
      </c>
      <c r="C40" s="41" t="s">
        <v>219</v>
      </c>
      <c r="D40" s="40" t="s">
        <v>259</v>
      </c>
      <c r="E40" s="40" t="s">
        <v>158</v>
      </c>
      <c r="F40" s="40" t="s">
        <v>260</v>
      </c>
      <c r="G40" s="42">
        <v>24</v>
      </c>
      <c r="H40" s="45">
        <v>80.4</v>
      </c>
      <c r="I40" s="46"/>
      <c r="J40" s="46"/>
      <c r="K40" s="46"/>
      <c r="L40" s="45">
        <f t="shared" si="4"/>
        <v>40.2</v>
      </c>
      <c r="M40" s="42">
        <f t="shared" si="1"/>
        <v>64.2</v>
      </c>
    </row>
    <row r="41" spans="1:13" ht="21" customHeight="1">
      <c r="A41" s="40" t="s">
        <v>261</v>
      </c>
      <c r="B41" s="40" t="s">
        <v>262</v>
      </c>
      <c r="C41" s="41" t="s">
        <v>219</v>
      </c>
      <c r="D41" s="40" t="s">
        <v>257</v>
      </c>
      <c r="E41" s="40" t="s">
        <v>263</v>
      </c>
      <c r="F41" s="40" t="s">
        <v>264</v>
      </c>
      <c r="G41" s="42">
        <v>23.125</v>
      </c>
      <c r="H41" s="45">
        <v>89.32</v>
      </c>
      <c r="I41" s="46"/>
      <c r="J41" s="46"/>
      <c r="K41" s="46"/>
      <c r="L41" s="45">
        <f t="shared" si="4"/>
        <v>44.66</v>
      </c>
      <c r="M41" s="42">
        <f t="shared" si="1"/>
        <v>67.785</v>
      </c>
    </row>
    <row r="42" spans="1:13" ht="21" customHeight="1">
      <c r="A42" s="40" t="s">
        <v>265</v>
      </c>
      <c r="B42" s="40" t="s">
        <v>266</v>
      </c>
      <c r="C42" s="41" t="s">
        <v>219</v>
      </c>
      <c r="D42" s="40" t="s">
        <v>259</v>
      </c>
      <c r="E42" s="40" t="s">
        <v>213</v>
      </c>
      <c r="F42" s="40" t="s">
        <v>205</v>
      </c>
      <c r="G42" s="42">
        <v>22.625</v>
      </c>
      <c r="H42" s="45">
        <v>79.12</v>
      </c>
      <c r="I42" s="46"/>
      <c r="J42" s="46"/>
      <c r="K42" s="46"/>
      <c r="L42" s="45">
        <f t="shared" si="4"/>
        <v>39.56</v>
      </c>
      <c r="M42" s="42">
        <f t="shared" si="1"/>
        <v>62.185</v>
      </c>
    </row>
    <row r="43" spans="1:13" ht="21" customHeight="1">
      <c r="A43" s="40" t="s">
        <v>267</v>
      </c>
      <c r="B43" s="40" t="s">
        <v>268</v>
      </c>
      <c r="C43" s="41" t="s">
        <v>219</v>
      </c>
      <c r="D43" s="40" t="s">
        <v>245</v>
      </c>
      <c r="E43" s="40" t="s">
        <v>177</v>
      </c>
      <c r="F43" s="40" t="s">
        <v>269</v>
      </c>
      <c r="G43" s="42">
        <v>22.375</v>
      </c>
      <c r="H43" s="45">
        <v>80.9</v>
      </c>
      <c r="I43" s="46"/>
      <c r="J43" s="46"/>
      <c r="K43" s="46"/>
      <c r="L43" s="45">
        <f t="shared" si="4"/>
        <v>40.45</v>
      </c>
      <c r="M43" s="42">
        <f t="shared" si="1"/>
        <v>62.825</v>
      </c>
    </row>
    <row r="44" spans="1:13" ht="21" customHeight="1">
      <c r="A44" s="40" t="s">
        <v>270</v>
      </c>
      <c r="B44" s="40" t="s">
        <v>271</v>
      </c>
      <c r="C44" s="41" t="s">
        <v>219</v>
      </c>
      <c r="D44" s="40" t="s">
        <v>185</v>
      </c>
      <c r="E44" s="40" t="s">
        <v>245</v>
      </c>
      <c r="F44" s="40" t="s">
        <v>272</v>
      </c>
      <c r="G44" s="42">
        <v>22.125</v>
      </c>
      <c r="H44" s="45">
        <v>86</v>
      </c>
      <c r="I44" s="46"/>
      <c r="J44" s="46"/>
      <c r="K44" s="46"/>
      <c r="L44" s="45">
        <f t="shared" si="4"/>
        <v>43</v>
      </c>
      <c r="M44" s="42">
        <f t="shared" si="1"/>
        <v>65.125</v>
      </c>
    </row>
    <row r="45" spans="1:13" ht="21" customHeight="1">
      <c r="A45" s="40" t="s">
        <v>120</v>
      </c>
      <c r="B45" s="40" t="s">
        <v>273</v>
      </c>
      <c r="C45" s="41" t="s">
        <v>219</v>
      </c>
      <c r="D45" s="40" t="s">
        <v>274</v>
      </c>
      <c r="E45" s="40" t="s">
        <v>257</v>
      </c>
      <c r="F45" s="40" t="s">
        <v>275</v>
      </c>
      <c r="G45" s="42">
        <v>20.875</v>
      </c>
      <c r="H45" s="45">
        <v>81.68</v>
      </c>
      <c r="I45" s="46"/>
      <c r="J45" s="46"/>
      <c r="K45" s="46"/>
      <c r="L45" s="45">
        <f t="shared" si="4"/>
        <v>40.84</v>
      </c>
      <c r="M45" s="42">
        <f t="shared" si="1"/>
        <v>61.715</v>
      </c>
    </row>
    <row r="46" spans="1:13" ht="21" customHeight="1">
      <c r="A46" s="40" t="s">
        <v>213</v>
      </c>
      <c r="B46" s="40" t="s">
        <v>276</v>
      </c>
      <c r="C46" s="41" t="s">
        <v>219</v>
      </c>
      <c r="D46" s="40" t="s">
        <v>270</v>
      </c>
      <c r="E46" s="40" t="s">
        <v>120</v>
      </c>
      <c r="F46" s="40" t="s">
        <v>277</v>
      </c>
      <c r="G46" s="42">
        <v>20.75</v>
      </c>
      <c r="H46" s="45">
        <v>71.2</v>
      </c>
      <c r="I46" s="46"/>
      <c r="J46" s="46"/>
      <c r="K46" s="46"/>
      <c r="L46" s="45">
        <f t="shared" si="4"/>
        <v>35.6</v>
      </c>
      <c r="M46" s="42">
        <f t="shared" si="1"/>
        <v>56.35</v>
      </c>
    </row>
    <row r="47" spans="1:13" ht="21" customHeight="1">
      <c r="A47" s="40" t="s">
        <v>185</v>
      </c>
      <c r="B47" s="40" t="s">
        <v>278</v>
      </c>
      <c r="C47" s="41" t="s">
        <v>219</v>
      </c>
      <c r="D47" s="40" t="s">
        <v>279</v>
      </c>
      <c r="E47" s="40" t="s">
        <v>254</v>
      </c>
      <c r="F47" s="40" t="s">
        <v>277</v>
      </c>
      <c r="G47" s="42">
        <v>20.75</v>
      </c>
      <c r="H47" s="45">
        <v>71.4</v>
      </c>
      <c r="I47" s="46"/>
      <c r="J47" s="46"/>
      <c r="K47" s="46"/>
      <c r="L47" s="45">
        <f t="shared" si="4"/>
        <v>35.7</v>
      </c>
      <c r="M47" s="42">
        <f t="shared" si="1"/>
        <v>56.45</v>
      </c>
    </row>
    <row r="48" spans="1:13" ht="21" customHeight="1">
      <c r="A48" s="40" t="s">
        <v>177</v>
      </c>
      <c r="B48" s="40" t="s">
        <v>280</v>
      </c>
      <c r="C48" s="41" t="s">
        <v>219</v>
      </c>
      <c r="D48" s="40" t="s">
        <v>281</v>
      </c>
      <c r="E48" s="40" t="s">
        <v>249</v>
      </c>
      <c r="F48" s="40" t="s">
        <v>220</v>
      </c>
      <c r="G48" s="42">
        <v>20.25</v>
      </c>
      <c r="H48" s="45">
        <v>75.64</v>
      </c>
      <c r="I48" s="46"/>
      <c r="J48" s="46"/>
      <c r="K48" s="46"/>
      <c r="L48" s="45">
        <f t="shared" si="4"/>
        <v>37.82</v>
      </c>
      <c r="M48" s="42">
        <f t="shared" si="1"/>
        <v>58.07</v>
      </c>
    </row>
    <row r="49" spans="1:13" ht="21" customHeight="1">
      <c r="A49" s="40" t="s">
        <v>281</v>
      </c>
      <c r="B49" s="40" t="s">
        <v>282</v>
      </c>
      <c r="C49" s="41" t="s">
        <v>219</v>
      </c>
      <c r="D49" s="40" t="s">
        <v>283</v>
      </c>
      <c r="E49" s="40" t="s">
        <v>213</v>
      </c>
      <c r="F49" s="40" t="s">
        <v>284</v>
      </c>
      <c r="G49" s="42">
        <v>18.625</v>
      </c>
      <c r="H49" s="45">
        <v>77.7</v>
      </c>
      <c r="I49" s="46"/>
      <c r="J49" s="46"/>
      <c r="K49" s="46"/>
      <c r="L49" s="45">
        <f t="shared" si="4"/>
        <v>38.85</v>
      </c>
      <c r="M49" s="42">
        <f t="shared" si="1"/>
        <v>57.475</v>
      </c>
    </row>
    <row r="50" spans="1:13" ht="21" customHeight="1">
      <c r="A50" s="40" t="s">
        <v>279</v>
      </c>
      <c r="B50" s="40" t="s">
        <v>285</v>
      </c>
      <c r="C50" s="41" t="s">
        <v>219</v>
      </c>
      <c r="D50" s="40" t="s">
        <v>196</v>
      </c>
      <c r="E50" s="40" t="s">
        <v>212</v>
      </c>
      <c r="F50" s="40" t="s">
        <v>284</v>
      </c>
      <c r="G50" s="42">
        <v>18.625</v>
      </c>
      <c r="H50" s="45">
        <v>66.2</v>
      </c>
      <c r="I50" s="46"/>
      <c r="J50" s="46"/>
      <c r="K50" s="46"/>
      <c r="L50" s="45">
        <f t="shared" si="4"/>
        <v>33.1</v>
      </c>
      <c r="M50" s="42">
        <f t="shared" si="1"/>
        <v>51.725</v>
      </c>
    </row>
    <row r="51" spans="1:13" ht="21" customHeight="1">
      <c r="A51" s="40" t="s">
        <v>286</v>
      </c>
      <c r="B51" s="40" t="s">
        <v>287</v>
      </c>
      <c r="C51" s="41" t="s">
        <v>219</v>
      </c>
      <c r="D51" s="40" t="s">
        <v>111</v>
      </c>
      <c r="E51" s="40" t="s">
        <v>215</v>
      </c>
      <c r="F51" s="40" t="s">
        <v>132</v>
      </c>
      <c r="G51" s="42">
        <v>18.5</v>
      </c>
      <c r="H51" s="45">
        <v>76.56</v>
      </c>
      <c r="I51" s="46"/>
      <c r="J51" s="46"/>
      <c r="K51" s="46"/>
      <c r="L51" s="45">
        <f t="shared" si="4"/>
        <v>38.28</v>
      </c>
      <c r="M51" s="42">
        <f t="shared" si="1"/>
        <v>56.78</v>
      </c>
    </row>
    <row r="52" spans="1:13" ht="21" customHeight="1">
      <c r="A52" s="40" t="s">
        <v>111</v>
      </c>
      <c r="B52" s="40" t="s">
        <v>288</v>
      </c>
      <c r="C52" s="41" t="s">
        <v>219</v>
      </c>
      <c r="D52" s="40" t="s">
        <v>202</v>
      </c>
      <c r="E52" s="40" t="s">
        <v>200</v>
      </c>
      <c r="F52" s="40" t="s">
        <v>150</v>
      </c>
      <c r="G52" s="42">
        <v>15.125</v>
      </c>
      <c r="H52" s="45">
        <v>67.8</v>
      </c>
      <c r="I52" s="46"/>
      <c r="J52" s="46"/>
      <c r="K52" s="46"/>
      <c r="L52" s="45">
        <f t="shared" si="4"/>
        <v>33.9</v>
      </c>
      <c r="M52" s="42">
        <f t="shared" si="1"/>
        <v>49.025</v>
      </c>
    </row>
    <row r="53" spans="1:13" ht="21" customHeight="1">
      <c r="A53" s="40" t="s">
        <v>289</v>
      </c>
      <c r="B53" s="44" t="s">
        <v>290</v>
      </c>
      <c r="C53" s="44" t="s">
        <v>219</v>
      </c>
      <c r="D53" s="44">
        <v>61.5</v>
      </c>
      <c r="E53" s="44">
        <v>47</v>
      </c>
      <c r="F53" s="44">
        <v>108.5</v>
      </c>
      <c r="G53" s="42">
        <v>27.125</v>
      </c>
      <c r="H53" s="45">
        <v>87.42</v>
      </c>
      <c r="I53" s="46"/>
      <c r="J53" s="46"/>
      <c r="K53" s="46"/>
      <c r="L53" s="45">
        <f t="shared" si="4"/>
        <v>43.71</v>
      </c>
      <c r="M53" s="42">
        <f t="shared" si="1"/>
        <v>70.83500000000001</v>
      </c>
    </row>
    <row r="54" spans="1:13" ht="21" customHeight="1">
      <c r="A54" s="40" t="s">
        <v>163</v>
      </c>
      <c r="B54" s="44" t="s">
        <v>291</v>
      </c>
      <c r="C54" s="44" t="s">
        <v>219</v>
      </c>
      <c r="D54" s="44">
        <v>49</v>
      </c>
      <c r="E54" s="44">
        <v>57</v>
      </c>
      <c r="F54" s="44">
        <v>106</v>
      </c>
      <c r="G54" s="42">
        <v>26.5</v>
      </c>
      <c r="H54" s="45">
        <v>77.32</v>
      </c>
      <c r="I54" s="46"/>
      <c r="J54" s="46"/>
      <c r="K54" s="46"/>
      <c r="L54" s="45">
        <f t="shared" si="4"/>
        <v>38.66</v>
      </c>
      <c r="M54" s="42">
        <f t="shared" si="1"/>
        <v>65.16</v>
      </c>
    </row>
    <row r="55" spans="1:13" ht="21" customHeight="1">
      <c r="A55" s="40" t="s">
        <v>292</v>
      </c>
      <c r="B55" s="44" t="s">
        <v>293</v>
      </c>
      <c r="C55" s="44" t="s">
        <v>219</v>
      </c>
      <c r="D55" s="44">
        <v>47</v>
      </c>
      <c r="E55" s="44">
        <v>59</v>
      </c>
      <c r="F55" s="44">
        <v>106</v>
      </c>
      <c r="G55" s="42">
        <v>26.5</v>
      </c>
      <c r="H55" s="45">
        <v>76.88</v>
      </c>
      <c r="I55" s="46"/>
      <c r="J55" s="46"/>
      <c r="K55" s="46"/>
      <c r="L55" s="45">
        <f t="shared" si="4"/>
        <v>38.44</v>
      </c>
      <c r="M55" s="42">
        <f t="shared" si="1"/>
        <v>64.94</v>
      </c>
    </row>
    <row r="56" spans="1:13" ht="21" customHeight="1">
      <c r="A56" s="40" t="s">
        <v>172</v>
      </c>
      <c r="B56" s="44" t="s">
        <v>294</v>
      </c>
      <c r="C56" s="44" t="s">
        <v>219</v>
      </c>
      <c r="D56" s="44">
        <v>40.5</v>
      </c>
      <c r="E56" s="44">
        <v>65</v>
      </c>
      <c r="F56" s="44">
        <v>105.5</v>
      </c>
      <c r="G56" s="42">
        <v>26.375</v>
      </c>
      <c r="H56" s="45">
        <v>77</v>
      </c>
      <c r="I56" s="46"/>
      <c r="J56" s="46"/>
      <c r="K56" s="46"/>
      <c r="L56" s="45">
        <f t="shared" si="4"/>
        <v>38.5</v>
      </c>
      <c r="M56" s="42">
        <f t="shared" si="1"/>
        <v>64.875</v>
      </c>
    </row>
    <row r="57" spans="1:13" ht="21" customHeight="1">
      <c r="A57" s="40" t="s">
        <v>295</v>
      </c>
      <c r="B57" s="44" t="s">
        <v>296</v>
      </c>
      <c r="C57" s="44" t="s">
        <v>219</v>
      </c>
      <c r="D57" s="44">
        <v>56.5</v>
      </c>
      <c r="E57" s="44">
        <v>48</v>
      </c>
      <c r="F57" s="44">
        <v>104.5</v>
      </c>
      <c r="G57" s="42">
        <v>26.125</v>
      </c>
      <c r="H57" s="45">
        <v>76.04</v>
      </c>
      <c r="I57" s="46"/>
      <c r="J57" s="46"/>
      <c r="K57" s="46"/>
      <c r="L57" s="45">
        <f t="shared" si="4"/>
        <v>38.02</v>
      </c>
      <c r="M57" s="42">
        <f t="shared" si="1"/>
        <v>64.14500000000001</v>
      </c>
    </row>
    <row r="58" spans="1:13" ht="21" customHeight="1">
      <c r="A58" s="40" t="s">
        <v>173</v>
      </c>
      <c r="B58" s="40" t="s">
        <v>297</v>
      </c>
      <c r="C58" s="41" t="s">
        <v>298</v>
      </c>
      <c r="D58" s="40" t="s">
        <v>299</v>
      </c>
      <c r="E58" s="40" t="s">
        <v>236</v>
      </c>
      <c r="F58" s="40" t="s">
        <v>300</v>
      </c>
      <c r="G58" s="42">
        <v>32.625</v>
      </c>
      <c r="H58" s="45">
        <v>80</v>
      </c>
      <c r="I58" s="46"/>
      <c r="J58" s="46"/>
      <c r="K58" s="46"/>
      <c r="L58" s="45">
        <f t="shared" si="4"/>
        <v>40</v>
      </c>
      <c r="M58" s="42">
        <f t="shared" si="1"/>
        <v>72.625</v>
      </c>
    </row>
    <row r="59" spans="1:13" ht="21" customHeight="1">
      <c r="A59" s="40" t="s">
        <v>140</v>
      </c>
      <c r="B59" s="40" t="s">
        <v>301</v>
      </c>
      <c r="C59" s="41" t="s">
        <v>298</v>
      </c>
      <c r="D59" s="40" t="s">
        <v>302</v>
      </c>
      <c r="E59" s="40" t="s">
        <v>181</v>
      </c>
      <c r="F59" s="40" t="s">
        <v>303</v>
      </c>
      <c r="G59" s="42">
        <v>32.375</v>
      </c>
      <c r="H59" s="45">
        <v>85.8</v>
      </c>
      <c r="I59" s="46"/>
      <c r="J59" s="46"/>
      <c r="K59" s="46"/>
      <c r="L59" s="45">
        <f t="shared" si="4"/>
        <v>42.9</v>
      </c>
      <c r="M59" s="42">
        <f t="shared" si="1"/>
        <v>75.275</v>
      </c>
    </row>
    <row r="60" spans="1:13" ht="21" customHeight="1">
      <c r="A60" s="40" t="s">
        <v>304</v>
      </c>
      <c r="B60" s="40" t="s">
        <v>305</v>
      </c>
      <c r="C60" s="41" t="s">
        <v>298</v>
      </c>
      <c r="D60" s="40" t="s">
        <v>306</v>
      </c>
      <c r="E60" s="40" t="s">
        <v>246</v>
      </c>
      <c r="F60" s="40" t="s">
        <v>307</v>
      </c>
      <c r="G60" s="42">
        <v>31.625</v>
      </c>
      <c r="H60" s="45">
        <v>84.8</v>
      </c>
      <c r="I60" s="46"/>
      <c r="J60" s="46"/>
      <c r="K60" s="46"/>
      <c r="L60" s="45">
        <f t="shared" si="4"/>
        <v>42.4</v>
      </c>
      <c r="M60" s="42">
        <f t="shared" si="1"/>
        <v>74.025</v>
      </c>
    </row>
    <row r="61" spans="1:13" ht="21" customHeight="1">
      <c r="A61" s="40" t="s">
        <v>236</v>
      </c>
      <c r="B61" s="40" t="s">
        <v>308</v>
      </c>
      <c r="C61" s="41" t="s">
        <v>298</v>
      </c>
      <c r="D61" s="40" t="s">
        <v>309</v>
      </c>
      <c r="E61" s="40" t="s">
        <v>295</v>
      </c>
      <c r="F61" s="40" t="s">
        <v>310</v>
      </c>
      <c r="G61" s="42">
        <v>31.5</v>
      </c>
      <c r="H61" s="45">
        <v>91.4</v>
      </c>
      <c r="I61" s="46"/>
      <c r="J61" s="46"/>
      <c r="K61" s="46"/>
      <c r="L61" s="45">
        <f t="shared" si="4"/>
        <v>45.7</v>
      </c>
      <c r="M61" s="42">
        <f t="shared" si="1"/>
        <v>77.2</v>
      </c>
    </row>
    <row r="62" spans="1:13" ht="21" customHeight="1">
      <c r="A62" s="40" t="s">
        <v>149</v>
      </c>
      <c r="B62" s="40" t="s">
        <v>311</v>
      </c>
      <c r="C62" s="41" t="s">
        <v>298</v>
      </c>
      <c r="D62" s="40" t="s">
        <v>312</v>
      </c>
      <c r="E62" s="40" t="s">
        <v>140</v>
      </c>
      <c r="F62" s="40" t="s">
        <v>313</v>
      </c>
      <c r="G62" s="42">
        <v>31.25</v>
      </c>
      <c r="H62" s="45">
        <v>85.8</v>
      </c>
      <c r="I62" s="46"/>
      <c r="J62" s="46"/>
      <c r="K62" s="46"/>
      <c r="L62" s="45">
        <f t="shared" si="4"/>
        <v>42.9</v>
      </c>
      <c r="M62" s="42">
        <f t="shared" si="1"/>
        <v>74.15</v>
      </c>
    </row>
    <row r="63" spans="1:13" ht="21" customHeight="1">
      <c r="A63" s="40" t="s">
        <v>251</v>
      </c>
      <c r="B63" s="40" t="s">
        <v>314</v>
      </c>
      <c r="C63" s="41" t="s">
        <v>298</v>
      </c>
      <c r="D63" s="40" t="s">
        <v>141</v>
      </c>
      <c r="E63" s="40" t="s">
        <v>115</v>
      </c>
      <c r="F63" s="40" t="s">
        <v>146</v>
      </c>
      <c r="G63" s="42">
        <v>30.625</v>
      </c>
      <c r="H63" s="45">
        <v>76.6</v>
      </c>
      <c r="I63" s="46"/>
      <c r="J63" s="46"/>
      <c r="K63" s="46"/>
      <c r="L63" s="45">
        <f t="shared" si="4"/>
        <v>38.3</v>
      </c>
      <c r="M63" s="42">
        <f t="shared" si="1"/>
        <v>68.925</v>
      </c>
    </row>
    <row r="64" spans="1:13" ht="21" customHeight="1">
      <c r="A64" s="40" t="s">
        <v>315</v>
      </c>
      <c r="B64" s="40" t="s">
        <v>316</v>
      </c>
      <c r="C64" s="41" t="s">
        <v>298</v>
      </c>
      <c r="D64" s="40" t="s">
        <v>150</v>
      </c>
      <c r="E64" s="40" t="s">
        <v>236</v>
      </c>
      <c r="F64" s="40" t="s">
        <v>229</v>
      </c>
      <c r="G64" s="42">
        <v>29.625</v>
      </c>
      <c r="H64" s="45">
        <v>85.6</v>
      </c>
      <c r="I64" s="46"/>
      <c r="J64" s="46"/>
      <c r="K64" s="46"/>
      <c r="L64" s="45">
        <f t="shared" si="4"/>
        <v>42.8</v>
      </c>
      <c r="M64" s="42">
        <f t="shared" si="1"/>
        <v>72.425</v>
      </c>
    </row>
    <row r="65" spans="1:13" ht="21" customHeight="1">
      <c r="A65" s="40" t="s">
        <v>131</v>
      </c>
      <c r="B65" s="40" t="s">
        <v>317</v>
      </c>
      <c r="C65" s="41" t="s">
        <v>298</v>
      </c>
      <c r="D65" s="40" t="s">
        <v>228</v>
      </c>
      <c r="E65" s="40" t="s">
        <v>172</v>
      </c>
      <c r="F65" s="40" t="s">
        <v>229</v>
      </c>
      <c r="G65" s="42">
        <v>29.625</v>
      </c>
      <c r="H65" s="45">
        <v>81.6</v>
      </c>
      <c r="I65" s="46"/>
      <c r="J65" s="46"/>
      <c r="K65" s="46"/>
      <c r="L65" s="45">
        <f t="shared" si="4"/>
        <v>40.8</v>
      </c>
      <c r="M65" s="42">
        <f t="shared" si="1"/>
        <v>70.425</v>
      </c>
    </row>
    <row r="66" spans="1:13" ht="21" customHeight="1">
      <c r="A66" s="40" t="s">
        <v>168</v>
      </c>
      <c r="B66" s="40" t="s">
        <v>318</v>
      </c>
      <c r="C66" s="41" t="s">
        <v>298</v>
      </c>
      <c r="D66" s="40" t="s">
        <v>145</v>
      </c>
      <c r="E66" s="40" t="s">
        <v>116</v>
      </c>
      <c r="F66" s="40" t="s">
        <v>319</v>
      </c>
      <c r="G66" s="42">
        <v>29.375</v>
      </c>
      <c r="H66" s="45">
        <v>85</v>
      </c>
      <c r="I66" s="46"/>
      <c r="J66" s="46"/>
      <c r="K66" s="46"/>
      <c r="L66" s="45">
        <f t="shared" si="4"/>
        <v>42.5</v>
      </c>
      <c r="M66" s="42">
        <f t="shared" si="1"/>
        <v>71.875</v>
      </c>
    </row>
    <row r="67" spans="1:13" ht="21" customHeight="1">
      <c r="A67" s="40" t="s">
        <v>145</v>
      </c>
      <c r="B67" s="40" t="s">
        <v>320</v>
      </c>
      <c r="C67" s="41" t="s">
        <v>298</v>
      </c>
      <c r="D67" s="40" t="s">
        <v>149</v>
      </c>
      <c r="E67" s="40" t="s">
        <v>140</v>
      </c>
      <c r="F67" s="40" t="s">
        <v>321</v>
      </c>
      <c r="G67" s="42">
        <v>28.75</v>
      </c>
      <c r="H67" s="45">
        <v>87.8</v>
      </c>
      <c r="I67" s="46"/>
      <c r="J67" s="46"/>
      <c r="K67" s="46"/>
      <c r="L67" s="45">
        <f t="shared" si="4"/>
        <v>43.9</v>
      </c>
      <c r="M67" s="42">
        <f t="shared" si="1"/>
        <v>72.65</v>
      </c>
    </row>
    <row r="68" spans="1:13" ht="21" customHeight="1">
      <c r="A68" s="40" t="s">
        <v>306</v>
      </c>
      <c r="B68" s="40" t="s">
        <v>322</v>
      </c>
      <c r="C68" s="41" t="s">
        <v>298</v>
      </c>
      <c r="D68" s="40" t="s">
        <v>121</v>
      </c>
      <c r="E68" s="40" t="s">
        <v>295</v>
      </c>
      <c r="F68" s="40" t="s">
        <v>323</v>
      </c>
      <c r="G68" s="42">
        <v>27.875</v>
      </c>
      <c r="H68" s="45">
        <v>90.4</v>
      </c>
      <c r="I68" s="46"/>
      <c r="J68" s="46"/>
      <c r="K68" s="46"/>
      <c r="L68" s="45">
        <f t="shared" si="4"/>
        <v>45.2</v>
      </c>
      <c r="M68" s="42">
        <f t="shared" si="1"/>
        <v>73.075</v>
      </c>
    </row>
    <row r="69" spans="1:13" ht="21" customHeight="1">
      <c r="A69" s="40" t="s">
        <v>324</v>
      </c>
      <c r="B69" s="40" t="s">
        <v>325</v>
      </c>
      <c r="C69" s="41" t="s">
        <v>298</v>
      </c>
      <c r="D69" s="40" t="s">
        <v>225</v>
      </c>
      <c r="E69" s="40" t="s">
        <v>192</v>
      </c>
      <c r="F69" s="40" t="s">
        <v>326</v>
      </c>
      <c r="G69" s="42">
        <v>27.75</v>
      </c>
      <c r="H69" s="45">
        <v>82</v>
      </c>
      <c r="I69" s="46"/>
      <c r="J69" s="46"/>
      <c r="K69" s="46"/>
      <c r="L69" s="45">
        <f t="shared" si="4"/>
        <v>41</v>
      </c>
      <c r="M69" s="42">
        <f aca="true" t="shared" si="5" ref="M69:M94">L69+G69</f>
        <v>68.75</v>
      </c>
    </row>
    <row r="70" spans="1:13" ht="21" customHeight="1">
      <c r="A70" s="40" t="s">
        <v>327</v>
      </c>
      <c r="B70" s="40" t="s">
        <v>328</v>
      </c>
      <c r="C70" s="41" t="s">
        <v>298</v>
      </c>
      <c r="D70" s="40" t="s">
        <v>131</v>
      </c>
      <c r="E70" s="40" t="s">
        <v>158</v>
      </c>
      <c r="F70" s="40" t="s">
        <v>233</v>
      </c>
      <c r="G70" s="42">
        <v>27.625</v>
      </c>
      <c r="H70" s="45">
        <v>82.6</v>
      </c>
      <c r="I70" s="46"/>
      <c r="J70" s="46"/>
      <c r="K70" s="46"/>
      <c r="L70" s="45">
        <f t="shared" si="4"/>
        <v>41.3</v>
      </c>
      <c r="M70" s="42">
        <f t="shared" si="5"/>
        <v>68.925</v>
      </c>
    </row>
    <row r="71" spans="1:13" ht="21" customHeight="1">
      <c r="A71" s="40" t="s">
        <v>224</v>
      </c>
      <c r="B71" s="40" t="s">
        <v>329</v>
      </c>
      <c r="C71" s="41" t="s">
        <v>298</v>
      </c>
      <c r="D71" s="40" t="s">
        <v>236</v>
      </c>
      <c r="E71" s="40" t="s">
        <v>292</v>
      </c>
      <c r="F71" s="40" t="s">
        <v>330</v>
      </c>
      <c r="G71" s="42">
        <v>27.5</v>
      </c>
      <c r="H71" s="45">
        <v>82.2</v>
      </c>
      <c r="I71" s="46"/>
      <c r="J71" s="46"/>
      <c r="K71" s="46"/>
      <c r="L71" s="45">
        <f t="shared" si="4"/>
        <v>41.1</v>
      </c>
      <c r="M71" s="42">
        <f t="shared" si="5"/>
        <v>68.6</v>
      </c>
    </row>
    <row r="72" spans="1:13" ht="21" customHeight="1">
      <c r="A72" s="40" t="s">
        <v>312</v>
      </c>
      <c r="B72" s="40" t="s">
        <v>331</v>
      </c>
      <c r="C72" s="41" t="s">
        <v>298</v>
      </c>
      <c r="D72" s="40" t="s">
        <v>332</v>
      </c>
      <c r="E72" s="40" t="s">
        <v>177</v>
      </c>
      <c r="F72" s="40" t="s">
        <v>333</v>
      </c>
      <c r="G72" s="42">
        <v>26.875</v>
      </c>
      <c r="H72" s="45">
        <v>86.6</v>
      </c>
      <c r="I72" s="46"/>
      <c r="J72" s="46"/>
      <c r="K72" s="46"/>
      <c r="L72" s="45">
        <f t="shared" si="4"/>
        <v>43.3</v>
      </c>
      <c r="M72" s="42">
        <f t="shared" si="5"/>
        <v>70.175</v>
      </c>
    </row>
    <row r="73" spans="1:13" ht="21" customHeight="1">
      <c r="A73" s="40" t="s">
        <v>302</v>
      </c>
      <c r="B73" s="40" t="s">
        <v>334</v>
      </c>
      <c r="C73" s="41" t="s">
        <v>298</v>
      </c>
      <c r="D73" s="40" t="s">
        <v>121</v>
      </c>
      <c r="E73" s="40" t="s">
        <v>111</v>
      </c>
      <c r="F73" s="40" t="s">
        <v>335</v>
      </c>
      <c r="G73" s="42">
        <v>26.625</v>
      </c>
      <c r="H73" s="45">
        <v>87.6</v>
      </c>
      <c r="I73" s="46"/>
      <c r="J73" s="46"/>
      <c r="K73" s="46"/>
      <c r="L73" s="45">
        <f t="shared" si="4"/>
        <v>43.8</v>
      </c>
      <c r="M73" s="42">
        <f t="shared" si="5"/>
        <v>70.425</v>
      </c>
    </row>
    <row r="74" spans="1:13" ht="21" customHeight="1">
      <c r="A74" s="40" t="s">
        <v>336</v>
      </c>
      <c r="B74" s="40" t="s">
        <v>337</v>
      </c>
      <c r="C74" s="41" t="s">
        <v>298</v>
      </c>
      <c r="D74" s="40" t="s">
        <v>149</v>
      </c>
      <c r="E74" s="40" t="s">
        <v>259</v>
      </c>
      <c r="F74" s="40" t="s">
        <v>335</v>
      </c>
      <c r="G74" s="42">
        <v>26.625</v>
      </c>
      <c r="H74" s="45">
        <v>79.6</v>
      </c>
      <c r="I74" s="46"/>
      <c r="J74" s="46"/>
      <c r="K74" s="46"/>
      <c r="L74" s="45">
        <f t="shared" si="4"/>
        <v>39.8</v>
      </c>
      <c r="M74" s="42">
        <f t="shared" si="5"/>
        <v>66.425</v>
      </c>
    </row>
    <row r="75" spans="1:13" ht="21" customHeight="1">
      <c r="A75" s="40" t="s">
        <v>309</v>
      </c>
      <c r="B75" s="40" t="s">
        <v>338</v>
      </c>
      <c r="C75" s="41" t="s">
        <v>298</v>
      </c>
      <c r="D75" s="40" t="s">
        <v>116</v>
      </c>
      <c r="E75" s="40" t="s">
        <v>154</v>
      </c>
      <c r="F75" s="40" t="s">
        <v>242</v>
      </c>
      <c r="G75" s="42">
        <v>26.5</v>
      </c>
      <c r="H75" s="45">
        <v>82.8</v>
      </c>
      <c r="I75" s="46"/>
      <c r="J75" s="46"/>
      <c r="K75" s="46"/>
      <c r="L75" s="45">
        <f t="shared" si="4"/>
        <v>41.4</v>
      </c>
      <c r="M75" s="42">
        <f t="shared" si="5"/>
        <v>67.9</v>
      </c>
    </row>
    <row r="76" spans="1:13" ht="21" customHeight="1">
      <c r="A76" s="40" t="s">
        <v>141</v>
      </c>
      <c r="B76" s="40" t="s">
        <v>339</v>
      </c>
      <c r="C76" s="41" t="s">
        <v>298</v>
      </c>
      <c r="D76" s="40" t="s">
        <v>116</v>
      </c>
      <c r="E76" s="40" t="s">
        <v>292</v>
      </c>
      <c r="F76" s="40" t="s">
        <v>340</v>
      </c>
      <c r="G76" s="42">
        <v>26.375</v>
      </c>
      <c r="H76" s="45">
        <v>84.8</v>
      </c>
      <c r="I76" s="46"/>
      <c r="J76" s="46"/>
      <c r="K76" s="46"/>
      <c r="L76" s="45">
        <f t="shared" si="4"/>
        <v>42.4</v>
      </c>
      <c r="M76" s="42">
        <f t="shared" si="5"/>
        <v>68.775</v>
      </c>
    </row>
    <row r="77" spans="1:13" ht="21" customHeight="1">
      <c r="A77" s="40" t="s">
        <v>132</v>
      </c>
      <c r="B77" s="40" t="s">
        <v>341</v>
      </c>
      <c r="C77" s="41" t="s">
        <v>298</v>
      </c>
      <c r="D77" s="40" t="s">
        <v>251</v>
      </c>
      <c r="E77" s="40" t="s">
        <v>167</v>
      </c>
      <c r="F77" s="40" t="s">
        <v>340</v>
      </c>
      <c r="G77" s="42">
        <v>26.375</v>
      </c>
      <c r="H77" s="45">
        <v>83.2</v>
      </c>
      <c r="I77" s="46"/>
      <c r="J77" s="46"/>
      <c r="K77" s="46"/>
      <c r="L77" s="45">
        <f t="shared" si="4"/>
        <v>41.6</v>
      </c>
      <c r="M77" s="42">
        <f t="shared" si="5"/>
        <v>67.975</v>
      </c>
    </row>
    <row r="78" spans="1:13" ht="21" customHeight="1">
      <c r="A78" s="40" t="s">
        <v>126</v>
      </c>
      <c r="B78" s="40" t="s">
        <v>342</v>
      </c>
      <c r="C78" s="41" t="s">
        <v>298</v>
      </c>
      <c r="D78" s="40" t="s">
        <v>259</v>
      </c>
      <c r="E78" s="40" t="s">
        <v>304</v>
      </c>
      <c r="F78" s="40" t="s">
        <v>343</v>
      </c>
      <c r="G78" s="42">
        <v>26.125</v>
      </c>
      <c r="H78" s="45">
        <v>79.2</v>
      </c>
      <c r="I78" s="46"/>
      <c r="J78" s="46"/>
      <c r="K78" s="46"/>
      <c r="L78" s="45">
        <f t="shared" si="4"/>
        <v>39.6</v>
      </c>
      <c r="M78" s="42">
        <f t="shared" si="5"/>
        <v>65.725</v>
      </c>
    </row>
    <row r="79" spans="1:13" ht="21" customHeight="1">
      <c r="A79" s="40" t="s">
        <v>344</v>
      </c>
      <c r="B79" s="40" t="s">
        <v>345</v>
      </c>
      <c r="C79" s="41" t="s">
        <v>298</v>
      </c>
      <c r="D79" s="40" t="s">
        <v>292</v>
      </c>
      <c r="E79" s="40" t="s">
        <v>292</v>
      </c>
      <c r="F79" s="40" t="s">
        <v>178</v>
      </c>
      <c r="G79" s="42">
        <v>26</v>
      </c>
      <c r="H79" s="45">
        <v>87.8</v>
      </c>
      <c r="I79" s="46"/>
      <c r="J79" s="46"/>
      <c r="K79" s="46"/>
      <c r="L79" s="45">
        <f t="shared" si="4"/>
        <v>43.9</v>
      </c>
      <c r="M79" s="42">
        <f t="shared" si="5"/>
        <v>69.9</v>
      </c>
    </row>
    <row r="80" spans="1:13" ht="21" customHeight="1">
      <c r="A80" s="40" t="s">
        <v>346</v>
      </c>
      <c r="B80" s="40" t="s">
        <v>347</v>
      </c>
      <c r="C80" s="41" t="s">
        <v>298</v>
      </c>
      <c r="D80" s="40" t="s">
        <v>144</v>
      </c>
      <c r="E80" s="40" t="s">
        <v>177</v>
      </c>
      <c r="F80" s="40" t="s">
        <v>348</v>
      </c>
      <c r="G80" s="42">
        <v>25.875</v>
      </c>
      <c r="H80" s="45">
        <v>84.4</v>
      </c>
      <c r="I80" s="46"/>
      <c r="J80" s="46"/>
      <c r="K80" s="46"/>
      <c r="L80" s="45">
        <f t="shared" si="4"/>
        <v>42.2</v>
      </c>
      <c r="M80" s="42">
        <f t="shared" si="5"/>
        <v>68.075</v>
      </c>
    </row>
    <row r="81" spans="1:13" ht="21" customHeight="1">
      <c r="A81" s="40" t="s">
        <v>349</v>
      </c>
      <c r="B81" s="40" t="s">
        <v>350</v>
      </c>
      <c r="C81" s="41" t="s">
        <v>298</v>
      </c>
      <c r="D81" s="40" t="s">
        <v>115</v>
      </c>
      <c r="E81" s="40" t="s">
        <v>172</v>
      </c>
      <c r="F81" s="40" t="s">
        <v>253</v>
      </c>
      <c r="G81" s="42">
        <v>25.625</v>
      </c>
      <c r="H81" s="45">
        <v>81.2</v>
      </c>
      <c r="I81" s="46"/>
      <c r="J81" s="46"/>
      <c r="K81" s="46"/>
      <c r="L81" s="45">
        <f t="shared" si="4"/>
        <v>40.6</v>
      </c>
      <c r="M81" s="42">
        <f t="shared" si="5"/>
        <v>66.225</v>
      </c>
    </row>
    <row r="82" spans="1:13" ht="21" customHeight="1">
      <c r="A82" s="40" t="s">
        <v>351</v>
      </c>
      <c r="B82" s="40" t="s">
        <v>352</v>
      </c>
      <c r="C82" s="41" t="s">
        <v>298</v>
      </c>
      <c r="D82" s="40" t="s">
        <v>292</v>
      </c>
      <c r="E82" s="40" t="s">
        <v>274</v>
      </c>
      <c r="F82" s="40" t="s">
        <v>353</v>
      </c>
      <c r="G82" s="42">
        <v>24.625</v>
      </c>
      <c r="H82" s="45">
        <v>83.6</v>
      </c>
      <c r="I82" s="46"/>
      <c r="J82" s="46"/>
      <c r="K82" s="46"/>
      <c r="L82" s="45">
        <f t="shared" si="4"/>
        <v>41.8</v>
      </c>
      <c r="M82" s="42">
        <f t="shared" si="5"/>
        <v>66.425</v>
      </c>
    </row>
    <row r="83" spans="1:13" ht="21" customHeight="1">
      <c r="A83" s="40" t="s">
        <v>354</v>
      </c>
      <c r="B83" s="40" t="s">
        <v>355</v>
      </c>
      <c r="C83" s="41" t="s">
        <v>298</v>
      </c>
      <c r="D83" s="40" t="s">
        <v>154</v>
      </c>
      <c r="E83" s="40" t="s">
        <v>177</v>
      </c>
      <c r="F83" s="40" t="s">
        <v>356</v>
      </c>
      <c r="G83" s="42">
        <v>24.375</v>
      </c>
      <c r="H83" s="45">
        <v>83.2</v>
      </c>
      <c r="I83" s="46"/>
      <c r="J83" s="46"/>
      <c r="K83" s="46"/>
      <c r="L83" s="45">
        <f t="shared" si="4"/>
        <v>41.6</v>
      </c>
      <c r="M83" s="42">
        <f t="shared" si="5"/>
        <v>65.975</v>
      </c>
    </row>
    <row r="84" spans="1:13" ht="21" customHeight="1">
      <c r="A84" s="40" t="s">
        <v>220</v>
      </c>
      <c r="B84" s="40" t="s">
        <v>357</v>
      </c>
      <c r="C84" s="41" t="s">
        <v>298</v>
      </c>
      <c r="D84" s="40" t="s">
        <v>177</v>
      </c>
      <c r="E84" s="40" t="s">
        <v>163</v>
      </c>
      <c r="F84" s="40" t="s">
        <v>260</v>
      </c>
      <c r="G84" s="42">
        <v>24</v>
      </c>
      <c r="H84" s="45">
        <v>81.4</v>
      </c>
      <c r="I84" s="46"/>
      <c r="J84" s="46"/>
      <c r="K84" s="46"/>
      <c r="L84" s="45">
        <f t="shared" si="4"/>
        <v>40.7</v>
      </c>
      <c r="M84" s="42">
        <f t="shared" si="5"/>
        <v>64.7</v>
      </c>
    </row>
    <row r="85" spans="1:13" ht="21" customHeight="1">
      <c r="A85" s="40" t="s">
        <v>358</v>
      </c>
      <c r="B85" s="40" t="s">
        <v>359</v>
      </c>
      <c r="C85" s="41" t="s">
        <v>298</v>
      </c>
      <c r="D85" s="40" t="s">
        <v>115</v>
      </c>
      <c r="E85" s="40" t="s">
        <v>281</v>
      </c>
      <c r="F85" s="40" t="s">
        <v>360</v>
      </c>
      <c r="G85" s="42">
        <v>23.875</v>
      </c>
      <c r="H85" s="45">
        <v>80.6</v>
      </c>
      <c r="I85" s="46"/>
      <c r="J85" s="46"/>
      <c r="K85" s="46"/>
      <c r="L85" s="45">
        <f t="shared" si="4"/>
        <v>40.3</v>
      </c>
      <c r="M85" s="42">
        <f t="shared" si="5"/>
        <v>64.175</v>
      </c>
    </row>
    <row r="86" spans="1:13" ht="21" customHeight="1">
      <c r="A86" s="40" t="s">
        <v>277</v>
      </c>
      <c r="B86" s="40" t="s">
        <v>361</v>
      </c>
      <c r="C86" s="41" t="s">
        <v>298</v>
      </c>
      <c r="D86" s="40" t="s">
        <v>115</v>
      </c>
      <c r="E86" s="40" t="s">
        <v>177</v>
      </c>
      <c r="F86" s="40" t="s">
        <v>197</v>
      </c>
      <c r="G86" s="42">
        <v>23.625</v>
      </c>
      <c r="H86" s="45">
        <v>76.8</v>
      </c>
      <c r="I86" s="46"/>
      <c r="J86" s="46"/>
      <c r="K86" s="46"/>
      <c r="L86" s="45">
        <f t="shared" si="4"/>
        <v>38.4</v>
      </c>
      <c r="M86" s="42">
        <f t="shared" si="5"/>
        <v>62.025</v>
      </c>
    </row>
    <row r="87" spans="1:13" ht="21" customHeight="1">
      <c r="A87" s="40" t="s">
        <v>362</v>
      </c>
      <c r="B87" s="40" t="s">
        <v>363</v>
      </c>
      <c r="C87" s="41" t="s">
        <v>298</v>
      </c>
      <c r="D87" s="40" t="s">
        <v>172</v>
      </c>
      <c r="E87" s="40" t="s">
        <v>364</v>
      </c>
      <c r="F87" s="40" t="s">
        <v>197</v>
      </c>
      <c r="G87" s="42">
        <v>23.625</v>
      </c>
      <c r="H87" s="45">
        <v>84.8</v>
      </c>
      <c r="I87" s="46"/>
      <c r="J87" s="46"/>
      <c r="K87" s="46"/>
      <c r="L87" s="45">
        <f t="shared" si="4"/>
        <v>42.4</v>
      </c>
      <c r="M87" s="42">
        <f t="shared" si="5"/>
        <v>66.025</v>
      </c>
    </row>
    <row r="88" spans="1:13" ht="21" customHeight="1">
      <c r="A88" s="40" t="s">
        <v>365</v>
      </c>
      <c r="B88" s="40" t="s">
        <v>366</v>
      </c>
      <c r="C88" s="41" t="s">
        <v>298</v>
      </c>
      <c r="D88" s="40" t="s">
        <v>270</v>
      </c>
      <c r="E88" s="40" t="s">
        <v>172</v>
      </c>
      <c r="F88" s="40" t="s">
        <v>367</v>
      </c>
      <c r="G88" s="42">
        <v>23.5</v>
      </c>
      <c r="H88" s="45">
        <v>83.6</v>
      </c>
      <c r="I88" s="46"/>
      <c r="J88" s="46"/>
      <c r="K88" s="46"/>
      <c r="L88" s="45">
        <f t="shared" si="4"/>
        <v>41.8</v>
      </c>
      <c r="M88" s="42">
        <f t="shared" si="5"/>
        <v>65.3</v>
      </c>
    </row>
    <row r="89" spans="1:13" ht="21" customHeight="1">
      <c r="A89" s="40" t="s">
        <v>209</v>
      </c>
      <c r="B89" s="40" t="s">
        <v>368</v>
      </c>
      <c r="C89" s="41" t="s">
        <v>298</v>
      </c>
      <c r="D89" s="40" t="s">
        <v>115</v>
      </c>
      <c r="E89" s="40" t="s">
        <v>270</v>
      </c>
      <c r="F89" s="40" t="s">
        <v>205</v>
      </c>
      <c r="G89" s="42">
        <v>22.625</v>
      </c>
      <c r="H89" s="45">
        <v>77.2</v>
      </c>
      <c r="I89" s="46"/>
      <c r="J89" s="46"/>
      <c r="K89" s="46"/>
      <c r="L89" s="45">
        <f t="shared" si="4"/>
        <v>38.6</v>
      </c>
      <c r="M89" s="42">
        <f t="shared" si="5"/>
        <v>61.225</v>
      </c>
    </row>
    <row r="90" spans="1:13" ht="21" customHeight="1">
      <c r="A90" s="40" t="s">
        <v>369</v>
      </c>
      <c r="B90" s="40" t="s">
        <v>370</v>
      </c>
      <c r="C90" s="41" t="s">
        <v>298</v>
      </c>
      <c r="D90" s="40" t="s">
        <v>245</v>
      </c>
      <c r="E90" s="40" t="s">
        <v>281</v>
      </c>
      <c r="F90" s="40" t="s">
        <v>205</v>
      </c>
      <c r="G90" s="42">
        <v>22.625</v>
      </c>
      <c r="H90" s="45">
        <v>81</v>
      </c>
      <c r="I90" s="46"/>
      <c r="J90" s="46"/>
      <c r="K90" s="46"/>
      <c r="L90" s="45">
        <f t="shared" si="4"/>
        <v>40.5</v>
      </c>
      <c r="M90" s="42">
        <f t="shared" si="5"/>
        <v>63.125</v>
      </c>
    </row>
    <row r="91" spans="1:13" ht="43.5" customHeight="1">
      <c r="A91" s="40" t="s">
        <v>371</v>
      </c>
      <c r="B91" s="40" t="s">
        <v>372</v>
      </c>
      <c r="C91" s="41" t="s">
        <v>373</v>
      </c>
      <c r="D91" s="40" t="s">
        <v>302</v>
      </c>
      <c r="E91" s="40" t="s">
        <v>309</v>
      </c>
      <c r="F91" s="40" t="s">
        <v>374</v>
      </c>
      <c r="G91" s="42">
        <v>35.5</v>
      </c>
      <c r="H91" s="43">
        <v>86.8</v>
      </c>
      <c r="I91" s="46"/>
      <c r="J91" s="46"/>
      <c r="K91" s="46"/>
      <c r="L91" s="45">
        <f t="shared" si="4"/>
        <v>43.4</v>
      </c>
      <c r="M91" s="42">
        <f t="shared" si="5"/>
        <v>78.9</v>
      </c>
    </row>
    <row r="92" spans="1:13" ht="43.5" customHeight="1">
      <c r="A92" s="40" t="s">
        <v>375</v>
      </c>
      <c r="B92" s="40" t="s">
        <v>376</v>
      </c>
      <c r="C92" s="41" t="s">
        <v>373</v>
      </c>
      <c r="D92" s="40" t="s">
        <v>327</v>
      </c>
      <c r="E92" s="40" t="s">
        <v>136</v>
      </c>
      <c r="F92" s="40" t="s">
        <v>377</v>
      </c>
      <c r="G92" s="42">
        <v>32.875</v>
      </c>
      <c r="H92" s="43">
        <v>87.6</v>
      </c>
      <c r="I92" s="46"/>
      <c r="J92" s="46"/>
      <c r="K92" s="46"/>
      <c r="L92" s="45">
        <f t="shared" si="4"/>
        <v>43.8</v>
      </c>
      <c r="M92" s="42">
        <f t="shared" si="5"/>
        <v>76.675</v>
      </c>
    </row>
    <row r="93" spans="1:13" ht="43.5" customHeight="1">
      <c r="A93" s="40" t="s">
        <v>378</v>
      </c>
      <c r="B93" s="40" t="s">
        <v>379</v>
      </c>
      <c r="C93" s="41" t="s">
        <v>373</v>
      </c>
      <c r="D93" s="40" t="s">
        <v>150</v>
      </c>
      <c r="E93" s="40" t="s">
        <v>306</v>
      </c>
      <c r="F93" s="40" t="s">
        <v>380</v>
      </c>
      <c r="G93" s="42">
        <v>31.375</v>
      </c>
      <c r="H93" s="43">
        <v>83.6</v>
      </c>
      <c r="I93" s="46"/>
      <c r="J93" s="46"/>
      <c r="K93" s="46"/>
      <c r="L93" s="45">
        <f t="shared" si="4"/>
        <v>41.8</v>
      </c>
      <c r="M93" s="42">
        <f t="shared" si="5"/>
        <v>73.175</v>
      </c>
    </row>
    <row r="94" spans="1:13" ht="43.5" customHeight="1">
      <c r="A94" s="40" t="s">
        <v>201</v>
      </c>
      <c r="B94" s="44" t="s">
        <v>381</v>
      </c>
      <c r="C94" s="44" t="s">
        <v>373</v>
      </c>
      <c r="D94" s="44">
        <v>45.5</v>
      </c>
      <c r="E94" s="44">
        <v>64.5</v>
      </c>
      <c r="F94" s="44">
        <v>110</v>
      </c>
      <c r="G94" s="42">
        <v>27.5</v>
      </c>
      <c r="H94" s="43">
        <v>77.2</v>
      </c>
      <c r="I94" s="46"/>
      <c r="J94" s="46"/>
      <c r="K94" s="46"/>
      <c r="L94" s="45">
        <f>H94/2</f>
        <v>38.6</v>
      </c>
      <c r="M94" s="42">
        <f t="shared" si="5"/>
        <v>66.1</v>
      </c>
    </row>
  </sheetData>
  <sheetProtection/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A1" sqref="A1:K1"/>
    </sheetView>
  </sheetViews>
  <sheetFormatPr defaultColWidth="9.140625" defaultRowHeight="15"/>
  <cols>
    <col min="1" max="1" width="5.7109375" style="0" customWidth="1"/>
    <col min="2" max="2" width="10.28125" style="0" customWidth="1"/>
    <col min="3" max="3" width="19.00390625" style="30" customWidth="1"/>
    <col min="4" max="4" width="17.421875" style="0" customWidth="1"/>
    <col min="5" max="8" width="10.57421875" style="0" customWidth="1"/>
    <col min="9" max="9" width="10.57421875" style="2" customWidth="1"/>
    <col min="10" max="11" width="10.57421875" style="0" customWidth="1"/>
  </cols>
  <sheetData>
    <row r="1" spans="1:1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4.25" customHeight="1">
      <c r="A2" s="4" t="s">
        <v>1</v>
      </c>
      <c r="B2" s="5" t="s">
        <v>2</v>
      </c>
      <c r="C2" s="31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2" t="s">
        <v>102</v>
      </c>
      <c r="J2" s="7" t="s">
        <v>9</v>
      </c>
      <c r="K2" s="7" t="s">
        <v>10</v>
      </c>
    </row>
    <row r="3" spans="1:11" ht="15.75" customHeight="1">
      <c r="A3" s="9">
        <v>1</v>
      </c>
      <c r="B3" s="17" t="s">
        <v>382</v>
      </c>
      <c r="C3" s="28" t="s">
        <v>383</v>
      </c>
      <c r="D3" s="11" t="s">
        <v>384</v>
      </c>
      <c r="E3" s="9">
        <v>56.5</v>
      </c>
      <c r="F3" s="9">
        <v>69</v>
      </c>
      <c r="G3" s="9">
        <v>125.5</v>
      </c>
      <c r="H3" s="9">
        <f aca="true" t="shared" si="0" ref="H3:H34">G3*0.25</f>
        <v>31.375</v>
      </c>
      <c r="I3" s="9">
        <v>81</v>
      </c>
      <c r="J3" s="9">
        <f aca="true" t="shared" si="1" ref="J3:J34">I3/2</f>
        <v>40.5</v>
      </c>
      <c r="K3" s="9">
        <f aca="true" t="shared" si="2" ref="K3:K34">J3+H3</f>
        <v>71.875</v>
      </c>
    </row>
    <row r="4" spans="1:11" ht="15.75" customHeight="1">
      <c r="A4" s="9">
        <v>2</v>
      </c>
      <c r="B4" s="17" t="s">
        <v>385</v>
      </c>
      <c r="C4" s="28" t="s">
        <v>386</v>
      </c>
      <c r="D4" s="10"/>
      <c r="E4" s="9">
        <v>49.5</v>
      </c>
      <c r="F4" s="9">
        <v>71</v>
      </c>
      <c r="G4" s="9">
        <v>120.5</v>
      </c>
      <c r="H4" s="9">
        <f t="shared" si="0"/>
        <v>30.125</v>
      </c>
      <c r="I4" s="9">
        <v>79.2</v>
      </c>
      <c r="J4" s="9">
        <f t="shared" si="1"/>
        <v>39.6</v>
      </c>
      <c r="K4" s="9">
        <f t="shared" si="2"/>
        <v>69.725</v>
      </c>
    </row>
    <row r="5" spans="1:11" ht="15.75" customHeight="1">
      <c r="A5" s="9">
        <v>3</v>
      </c>
      <c r="B5" s="9" t="s">
        <v>387</v>
      </c>
      <c r="C5" s="28" t="s">
        <v>388</v>
      </c>
      <c r="D5" s="11" t="s">
        <v>389</v>
      </c>
      <c r="E5" s="9">
        <v>69.5</v>
      </c>
      <c r="F5" s="9">
        <v>62</v>
      </c>
      <c r="G5" s="9">
        <v>131.5</v>
      </c>
      <c r="H5" s="9">
        <f t="shared" si="0"/>
        <v>32.875</v>
      </c>
      <c r="I5" s="13">
        <v>88.8</v>
      </c>
      <c r="J5" s="9">
        <f t="shared" si="1"/>
        <v>44.4</v>
      </c>
      <c r="K5" s="9">
        <f t="shared" si="2"/>
        <v>77.275</v>
      </c>
    </row>
    <row r="6" spans="1:11" ht="15.75" customHeight="1">
      <c r="A6" s="9">
        <v>4</v>
      </c>
      <c r="B6" s="9" t="s">
        <v>390</v>
      </c>
      <c r="C6" s="28" t="s">
        <v>391</v>
      </c>
      <c r="D6" s="10"/>
      <c r="E6" s="9">
        <v>59</v>
      </c>
      <c r="F6" s="9">
        <v>68</v>
      </c>
      <c r="G6" s="9">
        <v>127</v>
      </c>
      <c r="H6" s="9">
        <f t="shared" si="0"/>
        <v>31.75</v>
      </c>
      <c r="I6" s="13">
        <v>83</v>
      </c>
      <c r="J6" s="9">
        <f t="shared" si="1"/>
        <v>41.5</v>
      </c>
      <c r="K6" s="9">
        <f t="shared" si="2"/>
        <v>73.25</v>
      </c>
    </row>
    <row r="7" spans="1:11" ht="15.75" customHeight="1">
      <c r="A7" s="9">
        <v>5</v>
      </c>
      <c r="B7" s="9" t="s">
        <v>392</v>
      </c>
      <c r="C7" s="28" t="s">
        <v>393</v>
      </c>
      <c r="D7" s="10"/>
      <c r="E7" s="9">
        <v>49.5</v>
      </c>
      <c r="F7" s="9">
        <v>61.5</v>
      </c>
      <c r="G7" s="9">
        <v>111</v>
      </c>
      <c r="H7" s="9">
        <f t="shared" si="0"/>
        <v>27.75</v>
      </c>
      <c r="I7" s="13">
        <v>85</v>
      </c>
      <c r="J7" s="9">
        <f t="shared" si="1"/>
        <v>42.5</v>
      </c>
      <c r="K7" s="9">
        <f t="shared" si="2"/>
        <v>70.25</v>
      </c>
    </row>
    <row r="8" spans="1:11" ht="15.75" customHeight="1">
      <c r="A8" s="9">
        <v>6</v>
      </c>
      <c r="B8" s="9" t="s">
        <v>394</v>
      </c>
      <c r="C8" s="28" t="s">
        <v>395</v>
      </c>
      <c r="D8" s="10"/>
      <c r="E8" s="9">
        <v>47.5</v>
      </c>
      <c r="F8" s="9">
        <v>58</v>
      </c>
      <c r="G8" s="9">
        <v>105.5</v>
      </c>
      <c r="H8" s="9">
        <f t="shared" si="0"/>
        <v>26.375</v>
      </c>
      <c r="I8" s="13">
        <v>89.4</v>
      </c>
      <c r="J8" s="9">
        <f t="shared" si="1"/>
        <v>44.7</v>
      </c>
      <c r="K8" s="9">
        <f t="shared" si="2"/>
        <v>71.075</v>
      </c>
    </row>
    <row r="9" spans="1:11" ht="15.75" customHeight="1">
      <c r="A9" s="9">
        <v>7</v>
      </c>
      <c r="B9" s="9" t="s">
        <v>396</v>
      </c>
      <c r="C9" s="28" t="s">
        <v>397</v>
      </c>
      <c r="D9" s="10"/>
      <c r="E9" s="9">
        <v>39</v>
      </c>
      <c r="F9" s="9">
        <v>54.5</v>
      </c>
      <c r="G9" s="9">
        <v>93.5</v>
      </c>
      <c r="H9" s="9">
        <f t="shared" si="0"/>
        <v>23.375</v>
      </c>
      <c r="I9" s="13">
        <v>71.8</v>
      </c>
      <c r="J9" s="9">
        <f t="shared" si="1"/>
        <v>35.9</v>
      </c>
      <c r="K9" s="9">
        <f t="shared" si="2"/>
        <v>59.275</v>
      </c>
    </row>
    <row r="10" spans="1:11" ht="15.75" customHeight="1">
      <c r="A10" s="9">
        <v>8</v>
      </c>
      <c r="B10" s="17" t="s">
        <v>398</v>
      </c>
      <c r="C10" s="28" t="s">
        <v>399</v>
      </c>
      <c r="D10" s="10"/>
      <c r="E10" s="9">
        <v>59</v>
      </c>
      <c r="F10" s="9">
        <v>55.5</v>
      </c>
      <c r="G10" s="9">
        <v>114.5</v>
      </c>
      <c r="H10" s="9">
        <f t="shared" si="0"/>
        <v>28.625</v>
      </c>
      <c r="I10" s="13">
        <v>88.8</v>
      </c>
      <c r="J10" s="9">
        <f t="shared" si="1"/>
        <v>44.4</v>
      </c>
      <c r="K10" s="9">
        <f t="shared" si="2"/>
        <v>73.025</v>
      </c>
    </row>
    <row r="11" spans="1:11" ht="15.75" customHeight="1">
      <c r="A11" s="9">
        <v>9</v>
      </c>
      <c r="B11" s="9" t="s">
        <v>400</v>
      </c>
      <c r="C11" s="28" t="s">
        <v>401</v>
      </c>
      <c r="D11" s="10" t="s">
        <v>402</v>
      </c>
      <c r="E11" s="9">
        <v>67</v>
      </c>
      <c r="F11" s="9">
        <v>74.5</v>
      </c>
      <c r="G11" s="9">
        <v>141.5</v>
      </c>
      <c r="H11" s="9">
        <f t="shared" si="0"/>
        <v>35.375</v>
      </c>
      <c r="I11" s="13">
        <v>80.4</v>
      </c>
      <c r="J11" s="9">
        <f t="shared" si="1"/>
        <v>40.2</v>
      </c>
      <c r="K11" s="9">
        <f t="shared" si="2"/>
        <v>75.575</v>
      </c>
    </row>
    <row r="12" spans="1:11" ht="15.75" customHeight="1">
      <c r="A12" s="9">
        <v>10</v>
      </c>
      <c r="B12" s="9" t="s">
        <v>403</v>
      </c>
      <c r="C12" s="28" t="s">
        <v>404</v>
      </c>
      <c r="D12" s="10"/>
      <c r="E12" s="9">
        <v>43.5</v>
      </c>
      <c r="F12" s="9">
        <v>80</v>
      </c>
      <c r="G12" s="9">
        <v>123.5</v>
      </c>
      <c r="H12" s="9">
        <f t="shared" si="0"/>
        <v>30.875</v>
      </c>
      <c r="I12" s="13">
        <v>85</v>
      </c>
      <c r="J12" s="9">
        <f t="shared" si="1"/>
        <v>42.5</v>
      </c>
      <c r="K12" s="9">
        <f t="shared" si="2"/>
        <v>73.375</v>
      </c>
    </row>
    <row r="13" spans="1:11" ht="15.75" customHeight="1">
      <c r="A13" s="9">
        <v>11</v>
      </c>
      <c r="B13" s="9" t="s">
        <v>405</v>
      </c>
      <c r="C13" s="28" t="s">
        <v>406</v>
      </c>
      <c r="D13" s="10"/>
      <c r="E13" s="9">
        <v>54.5</v>
      </c>
      <c r="F13" s="9">
        <v>47.5</v>
      </c>
      <c r="G13" s="9">
        <v>102</v>
      </c>
      <c r="H13" s="9">
        <f t="shared" si="0"/>
        <v>25.5</v>
      </c>
      <c r="I13" s="13">
        <v>81.56</v>
      </c>
      <c r="J13" s="9">
        <f t="shared" si="1"/>
        <v>40.78</v>
      </c>
      <c r="K13" s="9">
        <f t="shared" si="2"/>
        <v>66.28</v>
      </c>
    </row>
    <row r="14" spans="1:11" ht="33.75" customHeight="1">
      <c r="A14" s="9">
        <v>12</v>
      </c>
      <c r="B14" s="9" t="s">
        <v>407</v>
      </c>
      <c r="C14" s="28" t="s">
        <v>408</v>
      </c>
      <c r="D14" s="11" t="s">
        <v>409</v>
      </c>
      <c r="E14" s="9">
        <v>63.5</v>
      </c>
      <c r="F14" s="9">
        <v>60</v>
      </c>
      <c r="G14" s="9">
        <v>123.5</v>
      </c>
      <c r="H14" s="9">
        <f t="shared" si="0"/>
        <v>30.875</v>
      </c>
      <c r="I14" s="13">
        <v>84</v>
      </c>
      <c r="J14" s="13">
        <f t="shared" si="1"/>
        <v>42</v>
      </c>
      <c r="K14" s="9">
        <f t="shared" si="2"/>
        <v>72.875</v>
      </c>
    </row>
    <row r="15" spans="1:11" ht="15.75" customHeight="1">
      <c r="A15" s="9">
        <v>13</v>
      </c>
      <c r="B15" s="9" t="s">
        <v>410</v>
      </c>
      <c r="C15" s="28" t="s">
        <v>411</v>
      </c>
      <c r="D15" s="10" t="s">
        <v>412</v>
      </c>
      <c r="E15" s="9">
        <v>58</v>
      </c>
      <c r="F15" s="9">
        <v>60</v>
      </c>
      <c r="G15" s="9">
        <v>118</v>
      </c>
      <c r="H15" s="9">
        <f t="shared" si="0"/>
        <v>29.5</v>
      </c>
      <c r="I15" s="13">
        <v>90.2</v>
      </c>
      <c r="J15" s="9">
        <f t="shared" si="1"/>
        <v>45.1</v>
      </c>
      <c r="K15" s="9">
        <f t="shared" si="2"/>
        <v>74.6</v>
      </c>
    </row>
    <row r="16" spans="1:11" ht="15.75" customHeight="1">
      <c r="A16" s="9">
        <v>14</v>
      </c>
      <c r="B16" s="9" t="s">
        <v>413</v>
      </c>
      <c r="C16" s="28" t="s">
        <v>414</v>
      </c>
      <c r="D16" s="10"/>
      <c r="E16" s="9">
        <v>53.5</v>
      </c>
      <c r="F16" s="9">
        <v>60</v>
      </c>
      <c r="G16" s="9">
        <v>113.5</v>
      </c>
      <c r="H16" s="9">
        <f t="shared" si="0"/>
        <v>28.375</v>
      </c>
      <c r="I16" s="13">
        <v>82.2</v>
      </c>
      <c r="J16" s="9">
        <f t="shared" si="1"/>
        <v>41.1</v>
      </c>
      <c r="K16" s="9">
        <f t="shared" si="2"/>
        <v>69.475</v>
      </c>
    </row>
    <row r="17" spans="1:11" ht="15.75" customHeight="1">
      <c r="A17" s="9">
        <v>15</v>
      </c>
      <c r="B17" s="9" t="s">
        <v>415</v>
      </c>
      <c r="C17" s="28" t="s">
        <v>416</v>
      </c>
      <c r="D17" s="10"/>
      <c r="E17" s="9">
        <v>51.5</v>
      </c>
      <c r="F17" s="9">
        <v>53</v>
      </c>
      <c r="G17" s="9">
        <v>104.5</v>
      </c>
      <c r="H17" s="9">
        <f t="shared" si="0"/>
        <v>26.125</v>
      </c>
      <c r="I17" s="13">
        <v>88</v>
      </c>
      <c r="J17" s="9">
        <f t="shared" si="1"/>
        <v>44</v>
      </c>
      <c r="K17" s="9">
        <f t="shared" si="2"/>
        <v>70.125</v>
      </c>
    </row>
    <row r="18" spans="1:11" ht="15.75" customHeight="1">
      <c r="A18" s="9">
        <v>16</v>
      </c>
      <c r="B18" s="9" t="s">
        <v>417</v>
      </c>
      <c r="C18" s="28" t="s">
        <v>418</v>
      </c>
      <c r="D18" s="10"/>
      <c r="E18" s="9">
        <v>48</v>
      </c>
      <c r="F18" s="9">
        <v>41</v>
      </c>
      <c r="G18" s="9">
        <v>89</v>
      </c>
      <c r="H18" s="9">
        <f t="shared" si="0"/>
        <v>22.25</v>
      </c>
      <c r="I18" s="13">
        <v>76.6</v>
      </c>
      <c r="J18" s="9">
        <f t="shared" si="1"/>
        <v>38.3</v>
      </c>
      <c r="K18" s="9">
        <f t="shared" si="2"/>
        <v>60.55</v>
      </c>
    </row>
    <row r="19" spans="1:11" ht="15.75" customHeight="1">
      <c r="A19" s="9">
        <v>17</v>
      </c>
      <c r="B19" s="17" t="s">
        <v>419</v>
      </c>
      <c r="C19" s="28" t="s">
        <v>420</v>
      </c>
      <c r="D19" s="10"/>
      <c r="E19" s="9">
        <v>57.5</v>
      </c>
      <c r="F19" s="9">
        <v>64</v>
      </c>
      <c r="G19" s="9">
        <v>121.5</v>
      </c>
      <c r="H19" s="9">
        <f t="shared" si="0"/>
        <v>30.375</v>
      </c>
      <c r="I19" s="13">
        <v>82.2</v>
      </c>
      <c r="J19" s="9">
        <f t="shared" si="1"/>
        <v>41.1</v>
      </c>
      <c r="K19" s="9">
        <f t="shared" si="2"/>
        <v>71.475</v>
      </c>
    </row>
    <row r="20" spans="1:11" ht="16.5" customHeight="1">
      <c r="A20" s="9">
        <v>18</v>
      </c>
      <c r="B20" s="28" t="s">
        <v>421</v>
      </c>
      <c r="C20" s="28" t="s">
        <v>422</v>
      </c>
      <c r="D20" s="10" t="s">
        <v>423</v>
      </c>
      <c r="E20" s="9">
        <v>82.5</v>
      </c>
      <c r="F20" s="9">
        <v>85</v>
      </c>
      <c r="G20" s="9">
        <v>167.5</v>
      </c>
      <c r="H20" s="9">
        <f t="shared" si="0"/>
        <v>41.875</v>
      </c>
      <c r="I20" s="9">
        <v>85.9</v>
      </c>
      <c r="J20" s="9">
        <f t="shared" si="1"/>
        <v>42.95</v>
      </c>
      <c r="K20" s="9">
        <f t="shared" si="2"/>
        <v>84.825</v>
      </c>
    </row>
    <row r="21" spans="1:11" ht="16.5" customHeight="1">
      <c r="A21" s="9">
        <v>19</v>
      </c>
      <c r="B21" s="9" t="s">
        <v>424</v>
      </c>
      <c r="C21" s="28" t="s">
        <v>425</v>
      </c>
      <c r="D21" s="10"/>
      <c r="E21" s="9">
        <v>65</v>
      </c>
      <c r="F21" s="9">
        <v>68.5</v>
      </c>
      <c r="G21" s="9">
        <v>133.5</v>
      </c>
      <c r="H21" s="9">
        <f t="shared" si="0"/>
        <v>33.375</v>
      </c>
      <c r="I21" s="9">
        <v>84.1</v>
      </c>
      <c r="J21" s="9">
        <f t="shared" si="1"/>
        <v>42.05</v>
      </c>
      <c r="K21" s="9">
        <f t="shared" si="2"/>
        <v>75.425</v>
      </c>
    </row>
    <row r="22" spans="1:11" ht="16.5" customHeight="1">
      <c r="A22" s="9">
        <v>20</v>
      </c>
      <c r="B22" s="9" t="s">
        <v>426</v>
      </c>
      <c r="C22" s="28" t="s">
        <v>427</v>
      </c>
      <c r="D22" s="10"/>
      <c r="E22" s="9">
        <v>57.5</v>
      </c>
      <c r="F22" s="9">
        <v>69</v>
      </c>
      <c r="G22" s="9">
        <v>126.5</v>
      </c>
      <c r="H22" s="9">
        <f t="shared" si="0"/>
        <v>31.625</v>
      </c>
      <c r="I22" s="9">
        <v>75</v>
      </c>
      <c r="J22" s="9">
        <f t="shared" si="1"/>
        <v>37.5</v>
      </c>
      <c r="K22" s="9">
        <f t="shared" si="2"/>
        <v>69.125</v>
      </c>
    </row>
    <row r="23" spans="1:11" ht="16.5" customHeight="1">
      <c r="A23" s="9">
        <v>21</v>
      </c>
      <c r="B23" s="9" t="s">
        <v>428</v>
      </c>
      <c r="C23" s="28" t="s">
        <v>429</v>
      </c>
      <c r="D23" s="10"/>
      <c r="E23" s="9">
        <v>53.5</v>
      </c>
      <c r="F23" s="9">
        <v>70</v>
      </c>
      <c r="G23" s="9">
        <v>123.5</v>
      </c>
      <c r="H23" s="9">
        <f t="shared" si="0"/>
        <v>30.875</v>
      </c>
      <c r="I23" s="9">
        <v>77.4</v>
      </c>
      <c r="J23" s="9">
        <f t="shared" si="1"/>
        <v>38.7</v>
      </c>
      <c r="K23" s="9">
        <f t="shared" si="2"/>
        <v>69.575</v>
      </c>
    </row>
    <row r="24" spans="1:11" ht="16.5" customHeight="1">
      <c r="A24" s="9">
        <v>22</v>
      </c>
      <c r="B24" s="9" t="s">
        <v>430</v>
      </c>
      <c r="C24" s="28" t="s">
        <v>431</v>
      </c>
      <c r="D24" s="10"/>
      <c r="E24" s="9">
        <v>45.5</v>
      </c>
      <c r="F24" s="9">
        <v>62.5</v>
      </c>
      <c r="G24" s="9">
        <v>108</v>
      </c>
      <c r="H24" s="9">
        <f t="shared" si="0"/>
        <v>27</v>
      </c>
      <c r="I24" s="9">
        <v>84.6</v>
      </c>
      <c r="J24" s="9">
        <f t="shared" si="1"/>
        <v>42.3</v>
      </c>
      <c r="K24" s="9">
        <f t="shared" si="2"/>
        <v>69.3</v>
      </c>
    </row>
    <row r="25" spans="1:11" ht="16.5" customHeight="1">
      <c r="A25" s="9">
        <v>23</v>
      </c>
      <c r="B25" s="9" t="s">
        <v>432</v>
      </c>
      <c r="C25" s="28" t="s">
        <v>433</v>
      </c>
      <c r="D25" s="10"/>
      <c r="E25" s="9">
        <v>49.5</v>
      </c>
      <c r="F25" s="9">
        <v>44</v>
      </c>
      <c r="G25" s="9">
        <v>93.5</v>
      </c>
      <c r="H25" s="9">
        <f t="shared" si="0"/>
        <v>23.375</v>
      </c>
      <c r="I25" s="9">
        <v>81.7</v>
      </c>
      <c r="J25" s="9">
        <f t="shared" si="1"/>
        <v>40.85</v>
      </c>
      <c r="K25" s="9">
        <f t="shared" si="2"/>
        <v>64.225</v>
      </c>
    </row>
    <row r="26" spans="1:11" ht="18" customHeight="1">
      <c r="A26" s="9">
        <v>24</v>
      </c>
      <c r="B26" s="9" t="s">
        <v>434</v>
      </c>
      <c r="C26" s="28" t="s">
        <v>435</v>
      </c>
      <c r="D26" s="10" t="s">
        <v>436</v>
      </c>
      <c r="E26" s="9">
        <v>43.5</v>
      </c>
      <c r="F26" s="9">
        <v>71</v>
      </c>
      <c r="G26" s="9">
        <v>114.5</v>
      </c>
      <c r="H26" s="9">
        <f t="shared" si="0"/>
        <v>28.625</v>
      </c>
      <c r="I26" s="9">
        <v>76.1</v>
      </c>
      <c r="J26" s="9">
        <f t="shared" si="1"/>
        <v>38.05</v>
      </c>
      <c r="K26" s="9">
        <f t="shared" si="2"/>
        <v>66.675</v>
      </c>
    </row>
    <row r="27" spans="1:11" ht="18" customHeight="1">
      <c r="A27" s="9">
        <v>25</v>
      </c>
      <c r="B27" s="9" t="s">
        <v>437</v>
      </c>
      <c r="C27" s="28" t="s">
        <v>438</v>
      </c>
      <c r="D27" s="10"/>
      <c r="E27" s="9">
        <v>45</v>
      </c>
      <c r="F27" s="9">
        <v>61.5</v>
      </c>
      <c r="G27" s="9">
        <v>106.5</v>
      </c>
      <c r="H27" s="9">
        <f t="shared" si="0"/>
        <v>26.625</v>
      </c>
      <c r="I27" s="9">
        <v>78.4</v>
      </c>
      <c r="J27" s="9">
        <f t="shared" si="1"/>
        <v>39.2</v>
      </c>
      <c r="K27" s="9">
        <f t="shared" si="2"/>
        <v>65.825</v>
      </c>
    </row>
    <row r="28" spans="1:11" ht="18" customHeight="1">
      <c r="A28" s="9">
        <v>26</v>
      </c>
      <c r="B28" s="9" t="s">
        <v>439</v>
      </c>
      <c r="C28" s="28" t="s">
        <v>440</v>
      </c>
      <c r="D28" s="10" t="s">
        <v>441</v>
      </c>
      <c r="E28" s="9">
        <v>66.5</v>
      </c>
      <c r="F28" s="9">
        <v>82.5</v>
      </c>
      <c r="G28" s="9">
        <v>149</v>
      </c>
      <c r="H28" s="9">
        <f t="shared" si="0"/>
        <v>37.25</v>
      </c>
      <c r="I28" s="9">
        <v>80.7</v>
      </c>
      <c r="J28" s="9">
        <f t="shared" si="1"/>
        <v>40.35</v>
      </c>
      <c r="K28" s="9">
        <f t="shared" si="2"/>
        <v>77.6</v>
      </c>
    </row>
    <row r="29" spans="1:11" ht="18" customHeight="1">
      <c r="A29" s="9">
        <v>27</v>
      </c>
      <c r="B29" s="9" t="s">
        <v>442</v>
      </c>
      <c r="C29" s="28" t="s">
        <v>443</v>
      </c>
      <c r="D29" s="10"/>
      <c r="E29" s="9">
        <v>57.5</v>
      </c>
      <c r="F29" s="9">
        <v>74.5</v>
      </c>
      <c r="G29" s="9">
        <v>132</v>
      </c>
      <c r="H29" s="9">
        <f t="shared" si="0"/>
        <v>33</v>
      </c>
      <c r="I29" s="9">
        <v>78.3</v>
      </c>
      <c r="J29" s="9">
        <f t="shared" si="1"/>
        <v>39.15</v>
      </c>
      <c r="K29" s="9">
        <f t="shared" si="2"/>
        <v>72.15</v>
      </c>
    </row>
    <row r="30" spans="1:11" ht="18" customHeight="1">
      <c r="A30" s="9">
        <v>28</v>
      </c>
      <c r="B30" s="9" t="s">
        <v>444</v>
      </c>
      <c r="C30" s="28" t="s">
        <v>445</v>
      </c>
      <c r="D30" s="10"/>
      <c r="E30" s="9">
        <v>57</v>
      </c>
      <c r="F30" s="9">
        <v>74</v>
      </c>
      <c r="G30" s="9">
        <v>131</v>
      </c>
      <c r="H30" s="9">
        <f t="shared" si="0"/>
        <v>32.75</v>
      </c>
      <c r="I30" s="9">
        <v>79.9</v>
      </c>
      <c r="J30" s="9">
        <f t="shared" si="1"/>
        <v>39.95</v>
      </c>
      <c r="K30" s="9">
        <f t="shared" si="2"/>
        <v>72.7</v>
      </c>
    </row>
    <row r="31" spans="1:11" ht="18" customHeight="1">
      <c r="A31" s="9">
        <v>29</v>
      </c>
      <c r="B31" s="9" t="s">
        <v>446</v>
      </c>
      <c r="C31" s="28" t="s">
        <v>447</v>
      </c>
      <c r="D31" s="10" t="s">
        <v>448</v>
      </c>
      <c r="E31" s="9">
        <v>71.5</v>
      </c>
      <c r="F31" s="9">
        <v>71.5</v>
      </c>
      <c r="G31" s="9">
        <v>143</v>
      </c>
      <c r="H31" s="9">
        <f t="shared" si="0"/>
        <v>35.75</v>
      </c>
      <c r="I31" s="9">
        <v>82.2</v>
      </c>
      <c r="J31" s="9">
        <f t="shared" si="1"/>
        <v>41.1</v>
      </c>
      <c r="K31" s="9">
        <f t="shared" si="2"/>
        <v>76.85</v>
      </c>
    </row>
    <row r="32" spans="1:11" ht="18" customHeight="1">
      <c r="A32" s="9">
        <v>30</v>
      </c>
      <c r="B32" s="9" t="s">
        <v>449</v>
      </c>
      <c r="C32" s="28" t="s">
        <v>450</v>
      </c>
      <c r="D32" s="10"/>
      <c r="E32" s="9">
        <v>61.5</v>
      </c>
      <c r="F32" s="9">
        <v>75</v>
      </c>
      <c r="G32" s="9">
        <v>136.5</v>
      </c>
      <c r="H32" s="9">
        <f t="shared" si="0"/>
        <v>34.125</v>
      </c>
      <c r="I32" s="9">
        <v>80.9</v>
      </c>
      <c r="J32" s="9">
        <f t="shared" si="1"/>
        <v>40.45</v>
      </c>
      <c r="K32" s="9">
        <f t="shared" si="2"/>
        <v>74.575</v>
      </c>
    </row>
    <row r="33" spans="1:11" ht="18" customHeight="1">
      <c r="A33" s="9">
        <v>31</v>
      </c>
      <c r="B33" s="9" t="s">
        <v>451</v>
      </c>
      <c r="C33" s="28" t="s">
        <v>452</v>
      </c>
      <c r="D33" s="10"/>
      <c r="E33" s="9">
        <v>60.5</v>
      </c>
      <c r="F33" s="9">
        <v>72.5</v>
      </c>
      <c r="G33" s="9">
        <v>133</v>
      </c>
      <c r="H33" s="9">
        <f t="shared" si="0"/>
        <v>33.25</v>
      </c>
      <c r="I33" s="9">
        <v>79.4</v>
      </c>
      <c r="J33" s="9">
        <f t="shared" si="1"/>
        <v>39.7</v>
      </c>
      <c r="K33" s="9">
        <f t="shared" si="2"/>
        <v>72.95</v>
      </c>
    </row>
    <row r="34" spans="1:11" ht="18" customHeight="1">
      <c r="A34" s="9">
        <v>32</v>
      </c>
      <c r="B34" s="9" t="s">
        <v>453</v>
      </c>
      <c r="C34" s="28" t="s">
        <v>454</v>
      </c>
      <c r="D34" s="10"/>
      <c r="E34" s="9">
        <v>54.5</v>
      </c>
      <c r="F34" s="9">
        <v>71</v>
      </c>
      <c r="G34" s="9">
        <v>125.5</v>
      </c>
      <c r="H34" s="9">
        <f t="shared" si="0"/>
        <v>31.375</v>
      </c>
      <c r="I34" s="9">
        <v>84.6</v>
      </c>
      <c r="J34" s="9">
        <f t="shared" si="1"/>
        <v>42.3</v>
      </c>
      <c r="K34" s="9">
        <f t="shared" si="2"/>
        <v>73.675</v>
      </c>
    </row>
    <row r="35" spans="1:11" ht="18" customHeight="1">
      <c r="A35" s="9">
        <v>33</v>
      </c>
      <c r="B35" s="9" t="s">
        <v>455</v>
      </c>
      <c r="C35" s="28" t="s">
        <v>456</v>
      </c>
      <c r="D35" s="10"/>
      <c r="E35" s="9">
        <v>54</v>
      </c>
      <c r="F35" s="9">
        <v>69</v>
      </c>
      <c r="G35" s="9">
        <v>123</v>
      </c>
      <c r="H35" s="9">
        <f aca="true" t="shared" si="3" ref="H35:H66">G35*0.25</f>
        <v>30.75</v>
      </c>
      <c r="I35" s="9">
        <v>79.3</v>
      </c>
      <c r="J35" s="9">
        <f aca="true" t="shared" si="4" ref="J35:J66">I35/2</f>
        <v>39.65</v>
      </c>
      <c r="K35" s="9">
        <f aca="true" t="shared" si="5" ref="K35:K66">J35+H35</f>
        <v>70.4</v>
      </c>
    </row>
    <row r="36" spans="1:11" ht="18" customHeight="1">
      <c r="A36" s="9">
        <v>34</v>
      </c>
      <c r="B36" s="9" t="s">
        <v>457</v>
      </c>
      <c r="C36" s="28" t="s">
        <v>458</v>
      </c>
      <c r="D36" s="10"/>
      <c r="E36" s="9">
        <v>54</v>
      </c>
      <c r="F36" s="9">
        <v>66.5</v>
      </c>
      <c r="G36" s="9">
        <v>120.5</v>
      </c>
      <c r="H36" s="9">
        <f t="shared" si="3"/>
        <v>30.125</v>
      </c>
      <c r="I36" s="9">
        <v>76.6</v>
      </c>
      <c r="J36" s="9">
        <f t="shared" si="4"/>
        <v>38.3</v>
      </c>
      <c r="K36" s="9">
        <f t="shared" si="5"/>
        <v>68.425</v>
      </c>
    </row>
    <row r="37" spans="1:11" ht="18" customHeight="1">
      <c r="A37" s="9">
        <v>35</v>
      </c>
      <c r="B37" s="9" t="s">
        <v>459</v>
      </c>
      <c r="C37" s="28" t="s">
        <v>460</v>
      </c>
      <c r="D37" s="18" t="s">
        <v>461</v>
      </c>
      <c r="E37" s="9">
        <v>74</v>
      </c>
      <c r="F37" s="9">
        <v>69</v>
      </c>
      <c r="G37" s="9">
        <v>143</v>
      </c>
      <c r="H37" s="9">
        <f t="shared" si="3"/>
        <v>35.75</v>
      </c>
      <c r="I37" s="13">
        <v>88.8</v>
      </c>
      <c r="J37" s="9">
        <f t="shared" si="4"/>
        <v>44.4</v>
      </c>
      <c r="K37" s="9">
        <f t="shared" si="5"/>
        <v>80.15</v>
      </c>
    </row>
    <row r="38" spans="1:11" ht="18" customHeight="1">
      <c r="A38" s="9">
        <v>36</v>
      </c>
      <c r="B38" s="9" t="s">
        <v>462</v>
      </c>
      <c r="C38" s="28" t="s">
        <v>463</v>
      </c>
      <c r="D38" s="19"/>
      <c r="E38" s="9">
        <v>78.5</v>
      </c>
      <c r="F38" s="9">
        <v>60</v>
      </c>
      <c r="G38" s="9">
        <v>138.5</v>
      </c>
      <c r="H38" s="9">
        <f t="shared" si="3"/>
        <v>34.625</v>
      </c>
      <c r="I38" s="13">
        <v>91.6</v>
      </c>
      <c r="J38" s="9">
        <f t="shared" si="4"/>
        <v>45.8</v>
      </c>
      <c r="K38" s="9">
        <f t="shared" si="5"/>
        <v>80.425</v>
      </c>
    </row>
    <row r="39" spans="1:11" ht="18" customHeight="1">
      <c r="A39" s="9">
        <v>37</v>
      </c>
      <c r="B39" s="9" t="s">
        <v>464</v>
      </c>
      <c r="C39" s="28" t="s">
        <v>465</v>
      </c>
      <c r="D39" s="19"/>
      <c r="E39" s="9">
        <v>67.5</v>
      </c>
      <c r="F39" s="9">
        <v>67</v>
      </c>
      <c r="G39" s="9">
        <v>134.5</v>
      </c>
      <c r="H39" s="9">
        <f t="shared" si="3"/>
        <v>33.625</v>
      </c>
      <c r="I39" s="13">
        <v>87.8</v>
      </c>
      <c r="J39" s="9">
        <f t="shared" si="4"/>
        <v>43.9</v>
      </c>
      <c r="K39" s="9">
        <f t="shared" si="5"/>
        <v>77.525</v>
      </c>
    </row>
    <row r="40" spans="1:11" ht="18" customHeight="1">
      <c r="A40" s="9">
        <v>38</v>
      </c>
      <c r="B40" s="9" t="s">
        <v>466</v>
      </c>
      <c r="C40" s="28" t="s">
        <v>467</v>
      </c>
      <c r="D40" s="19"/>
      <c r="E40" s="9">
        <v>71</v>
      </c>
      <c r="F40" s="9">
        <v>62</v>
      </c>
      <c r="G40" s="9">
        <v>133</v>
      </c>
      <c r="H40" s="9">
        <f t="shared" si="3"/>
        <v>33.25</v>
      </c>
      <c r="I40" s="13">
        <v>88</v>
      </c>
      <c r="J40" s="9">
        <f t="shared" si="4"/>
        <v>44</v>
      </c>
      <c r="K40" s="9">
        <f t="shared" si="5"/>
        <v>77.25</v>
      </c>
    </row>
    <row r="41" spans="1:11" ht="18" customHeight="1">
      <c r="A41" s="9">
        <v>39</v>
      </c>
      <c r="B41" s="9" t="s">
        <v>468</v>
      </c>
      <c r="C41" s="28" t="s">
        <v>469</v>
      </c>
      <c r="D41" s="19"/>
      <c r="E41" s="9">
        <v>69</v>
      </c>
      <c r="F41" s="9">
        <v>60.5</v>
      </c>
      <c r="G41" s="9">
        <v>129.5</v>
      </c>
      <c r="H41" s="9">
        <f t="shared" si="3"/>
        <v>32.375</v>
      </c>
      <c r="I41" s="13">
        <v>85</v>
      </c>
      <c r="J41" s="9">
        <f t="shared" si="4"/>
        <v>42.5</v>
      </c>
      <c r="K41" s="9">
        <f t="shared" si="5"/>
        <v>74.875</v>
      </c>
    </row>
    <row r="42" spans="1:11" ht="18" customHeight="1">
      <c r="A42" s="9">
        <v>40</v>
      </c>
      <c r="B42" s="9" t="s">
        <v>470</v>
      </c>
      <c r="C42" s="28" t="s">
        <v>471</v>
      </c>
      <c r="D42" s="19"/>
      <c r="E42" s="9">
        <v>68.5</v>
      </c>
      <c r="F42" s="9">
        <v>61</v>
      </c>
      <c r="G42" s="9">
        <v>129.5</v>
      </c>
      <c r="H42" s="9">
        <f t="shared" si="3"/>
        <v>32.375</v>
      </c>
      <c r="I42" s="13">
        <v>90.2</v>
      </c>
      <c r="J42" s="9">
        <f t="shared" si="4"/>
        <v>45.1</v>
      </c>
      <c r="K42" s="9">
        <f t="shared" si="5"/>
        <v>77.475</v>
      </c>
    </row>
    <row r="43" spans="1:11" ht="18" customHeight="1">
      <c r="A43" s="9">
        <v>41</v>
      </c>
      <c r="B43" s="9" t="s">
        <v>472</v>
      </c>
      <c r="C43" s="28" t="s">
        <v>473</v>
      </c>
      <c r="D43" s="19"/>
      <c r="E43" s="9">
        <v>73.5</v>
      </c>
      <c r="F43" s="9">
        <v>55.5</v>
      </c>
      <c r="G43" s="9">
        <v>129</v>
      </c>
      <c r="H43" s="9">
        <f t="shared" si="3"/>
        <v>32.25</v>
      </c>
      <c r="I43" s="13">
        <v>89.6</v>
      </c>
      <c r="J43" s="9">
        <f t="shared" si="4"/>
        <v>44.8</v>
      </c>
      <c r="K43" s="9">
        <f t="shared" si="5"/>
        <v>77.05</v>
      </c>
    </row>
    <row r="44" spans="1:11" ht="18" customHeight="1">
      <c r="A44" s="9">
        <v>42</v>
      </c>
      <c r="B44" s="9" t="s">
        <v>474</v>
      </c>
      <c r="C44" s="28" t="s">
        <v>475</v>
      </c>
      <c r="D44" s="19"/>
      <c r="E44" s="9">
        <v>70</v>
      </c>
      <c r="F44" s="9">
        <v>59</v>
      </c>
      <c r="G44" s="9">
        <v>129</v>
      </c>
      <c r="H44" s="9">
        <f t="shared" si="3"/>
        <v>32.25</v>
      </c>
      <c r="I44" s="13">
        <v>91.2</v>
      </c>
      <c r="J44" s="9">
        <f t="shared" si="4"/>
        <v>45.6</v>
      </c>
      <c r="K44" s="9">
        <f t="shared" si="5"/>
        <v>77.85</v>
      </c>
    </row>
    <row r="45" spans="1:11" ht="18" customHeight="1">
      <c r="A45" s="9">
        <v>43</v>
      </c>
      <c r="B45" s="9" t="s">
        <v>476</v>
      </c>
      <c r="C45" s="28" t="s">
        <v>477</v>
      </c>
      <c r="D45" s="19"/>
      <c r="E45" s="9">
        <v>60.5</v>
      </c>
      <c r="F45" s="9">
        <v>68.5</v>
      </c>
      <c r="G45" s="9">
        <v>129</v>
      </c>
      <c r="H45" s="9">
        <f t="shared" si="3"/>
        <v>32.25</v>
      </c>
      <c r="I45" s="13">
        <v>87</v>
      </c>
      <c r="J45" s="9">
        <f t="shared" si="4"/>
        <v>43.5</v>
      </c>
      <c r="K45" s="9">
        <f t="shared" si="5"/>
        <v>75.75</v>
      </c>
    </row>
    <row r="46" spans="1:11" ht="18" customHeight="1">
      <c r="A46" s="9">
        <v>44</v>
      </c>
      <c r="B46" s="9" t="s">
        <v>478</v>
      </c>
      <c r="C46" s="28" t="s">
        <v>479</v>
      </c>
      <c r="D46" s="19"/>
      <c r="E46" s="9">
        <v>75</v>
      </c>
      <c r="F46" s="9">
        <v>51.5</v>
      </c>
      <c r="G46" s="9">
        <v>126.5</v>
      </c>
      <c r="H46" s="9">
        <f t="shared" si="3"/>
        <v>31.625</v>
      </c>
      <c r="I46" s="13">
        <v>86.6</v>
      </c>
      <c r="J46" s="9">
        <f t="shared" si="4"/>
        <v>43.3</v>
      </c>
      <c r="K46" s="9">
        <f t="shared" si="5"/>
        <v>74.925</v>
      </c>
    </row>
    <row r="47" spans="1:11" ht="18" customHeight="1">
      <c r="A47" s="9">
        <v>45</v>
      </c>
      <c r="B47" s="9" t="s">
        <v>480</v>
      </c>
      <c r="C47" s="28" t="s">
        <v>481</v>
      </c>
      <c r="D47" s="19"/>
      <c r="E47" s="9">
        <v>78.5</v>
      </c>
      <c r="F47" s="9">
        <v>48</v>
      </c>
      <c r="G47" s="9">
        <v>126.5</v>
      </c>
      <c r="H47" s="9">
        <f t="shared" si="3"/>
        <v>31.625</v>
      </c>
      <c r="I47" s="13">
        <v>88.2</v>
      </c>
      <c r="J47" s="9">
        <f t="shared" si="4"/>
        <v>44.1</v>
      </c>
      <c r="K47" s="9">
        <f t="shared" si="5"/>
        <v>75.725</v>
      </c>
    </row>
    <row r="48" spans="1:11" ht="18" customHeight="1">
      <c r="A48" s="9">
        <v>46</v>
      </c>
      <c r="B48" s="9" t="s">
        <v>482</v>
      </c>
      <c r="C48" s="28" t="s">
        <v>483</v>
      </c>
      <c r="D48" s="19"/>
      <c r="E48" s="9">
        <v>74.5</v>
      </c>
      <c r="F48" s="9">
        <v>50</v>
      </c>
      <c r="G48" s="9">
        <v>124.5</v>
      </c>
      <c r="H48" s="9">
        <f t="shared" si="3"/>
        <v>31.125</v>
      </c>
      <c r="I48" s="13">
        <v>85.8</v>
      </c>
      <c r="J48" s="9">
        <f t="shared" si="4"/>
        <v>42.9</v>
      </c>
      <c r="K48" s="9">
        <f t="shared" si="5"/>
        <v>74.025</v>
      </c>
    </row>
    <row r="49" spans="1:11" ht="19.5" customHeight="1">
      <c r="A49" s="9">
        <v>47</v>
      </c>
      <c r="B49" s="9" t="s">
        <v>484</v>
      </c>
      <c r="C49" s="28" t="s">
        <v>485</v>
      </c>
      <c r="D49" s="19"/>
      <c r="E49" s="9">
        <v>66</v>
      </c>
      <c r="F49" s="9">
        <v>53.5</v>
      </c>
      <c r="G49" s="9">
        <v>119.5</v>
      </c>
      <c r="H49" s="9">
        <f t="shared" si="3"/>
        <v>29.875</v>
      </c>
      <c r="I49" s="13">
        <v>90.6</v>
      </c>
      <c r="J49" s="9">
        <f t="shared" si="4"/>
        <v>45.3</v>
      </c>
      <c r="K49" s="9">
        <f t="shared" si="5"/>
        <v>75.175</v>
      </c>
    </row>
    <row r="50" spans="1:11" ht="18" customHeight="1">
      <c r="A50" s="9">
        <v>48</v>
      </c>
      <c r="B50" s="9" t="s">
        <v>486</v>
      </c>
      <c r="C50" s="28" t="s">
        <v>487</v>
      </c>
      <c r="D50" s="20"/>
      <c r="E50" s="9">
        <v>58</v>
      </c>
      <c r="F50" s="9">
        <v>59</v>
      </c>
      <c r="G50" s="9">
        <v>117</v>
      </c>
      <c r="H50" s="9">
        <f t="shared" si="3"/>
        <v>29.25</v>
      </c>
      <c r="I50" s="13">
        <v>90</v>
      </c>
      <c r="J50" s="9">
        <f t="shared" si="4"/>
        <v>45</v>
      </c>
      <c r="K50" s="9">
        <f t="shared" si="5"/>
        <v>74.25</v>
      </c>
    </row>
    <row r="51" spans="1:11" ht="18" customHeight="1">
      <c r="A51" s="9">
        <v>49</v>
      </c>
      <c r="B51" s="9" t="s">
        <v>488</v>
      </c>
      <c r="C51" s="28" t="s">
        <v>489</v>
      </c>
      <c r="D51" s="18" t="s">
        <v>490</v>
      </c>
      <c r="E51" s="9">
        <v>51</v>
      </c>
      <c r="F51" s="9">
        <v>65.5</v>
      </c>
      <c r="G51" s="9">
        <v>116.5</v>
      </c>
      <c r="H51" s="9">
        <f t="shared" si="3"/>
        <v>29.125</v>
      </c>
      <c r="I51" s="13">
        <v>86.8</v>
      </c>
      <c r="J51" s="9">
        <f t="shared" si="4"/>
        <v>43.4</v>
      </c>
      <c r="K51" s="9">
        <f t="shared" si="5"/>
        <v>72.525</v>
      </c>
    </row>
    <row r="52" spans="1:11" ht="18" customHeight="1">
      <c r="A52" s="9">
        <v>50</v>
      </c>
      <c r="B52" s="9" t="s">
        <v>491</v>
      </c>
      <c r="C52" s="28" t="s">
        <v>492</v>
      </c>
      <c r="D52" s="19"/>
      <c r="E52" s="9">
        <v>65</v>
      </c>
      <c r="F52" s="9">
        <v>51.5</v>
      </c>
      <c r="G52" s="9">
        <v>116.5</v>
      </c>
      <c r="H52" s="9">
        <f t="shared" si="3"/>
        <v>29.125</v>
      </c>
      <c r="I52" s="13">
        <v>91.8</v>
      </c>
      <c r="J52" s="9">
        <f t="shared" si="4"/>
        <v>45.9</v>
      </c>
      <c r="K52" s="9">
        <f t="shared" si="5"/>
        <v>75.025</v>
      </c>
    </row>
    <row r="53" spans="1:11" ht="18" customHeight="1">
      <c r="A53" s="9">
        <v>51</v>
      </c>
      <c r="B53" s="9" t="s">
        <v>493</v>
      </c>
      <c r="C53" s="28" t="s">
        <v>494</v>
      </c>
      <c r="D53" s="19"/>
      <c r="E53" s="9">
        <v>60.5</v>
      </c>
      <c r="F53" s="9">
        <v>55.5</v>
      </c>
      <c r="G53" s="9">
        <v>116</v>
      </c>
      <c r="H53" s="9">
        <f t="shared" si="3"/>
        <v>29</v>
      </c>
      <c r="I53" s="13">
        <v>90</v>
      </c>
      <c r="J53" s="9">
        <f t="shared" si="4"/>
        <v>45</v>
      </c>
      <c r="K53" s="9">
        <f t="shared" si="5"/>
        <v>74</v>
      </c>
    </row>
    <row r="54" spans="1:11" ht="18" customHeight="1">
      <c r="A54" s="9">
        <v>52</v>
      </c>
      <c r="B54" s="9" t="s">
        <v>495</v>
      </c>
      <c r="C54" s="28" t="s">
        <v>496</v>
      </c>
      <c r="D54" s="19"/>
      <c r="E54" s="9">
        <v>56</v>
      </c>
      <c r="F54" s="9">
        <v>58.5</v>
      </c>
      <c r="G54" s="9">
        <v>114.5</v>
      </c>
      <c r="H54" s="9">
        <f t="shared" si="3"/>
        <v>28.625</v>
      </c>
      <c r="I54" s="13">
        <v>86.6</v>
      </c>
      <c r="J54" s="9">
        <f t="shared" si="4"/>
        <v>43.3</v>
      </c>
      <c r="K54" s="9">
        <f t="shared" si="5"/>
        <v>71.925</v>
      </c>
    </row>
    <row r="55" spans="1:11" ht="18" customHeight="1">
      <c r="A55" s="9">
        <v>53</v>
      </c>
      <c r="B55" s="9" t="s">
        <v>497</v>
      </c>
      <c r="C55" s="28" t="s">
        <v>498</v>
      </c>
      <c r="D55" s="19"/>
      <c r="E55" s="9">
        <v>59.5</v>
      </c>
      <c r="F55" s="9">
        <v>54.5</v>
      </c>
      <c r="G55" s="9">
        <v>114</v>
      </c>
      <c r="H55" s="9">
        <f t="shared" si="3"/>
        <v>28.5</v>
      </c>
      <c r="I55" s="13">
        <v>91.8</v>
      </c>
      <c r="J55" s="9">
        <f t="shared" si="4"/>
        <v>45.9</v>
      </c>
      <c r="K55" s="9">
        <f t="shared" si="5"/>
        <v>74.4</v>
      </c>
    </row>
    <row r="56" spans="1:11" ht="18" customHeight="1">
      <c r="A56" s="9">
        <v>54</v>
      </c>
      <c r="B56" s="9" t="s">
        <v>499</v>
      </c>
      <c r="C56" s="28" t="s">
        <v>500</v>
      </c>
      <c r="D56" s="19"/>
      <c r="E56" s="9">
        <v>55</v>
      </c>
      <c r="F56" s="9">
        <v>57</v>
      </c>
      <c r="G56" s="9">
        <v>112</v>
      </c>
      <c r="H56" s="9">
        <f t="shared" si="3"/>
        <v>28</v>
      </c>
      <c r="I56" s="13">
        <v>88.8</v>
      </c>
      <c r="J56" s="9">
        <f t="shared" si="4"/>
        <v>44.4</v>
      </c>
      <c r="K56" s="9">
        <f t="shared" si="5"/>
        <v>72.4</v>
      </c>
    </row>
    <row r="57" spans="1:11" ht="18" customHeight="1">
      <c r="A57" s="9">
        <v>55</v>
      </c>
      <c r="B57" s="9" t="s">
        <v>501</v>
      </c>
      <c r="C57" s="28" t="s">
        <v>502</v>
      </c>
      <c r="D57" s="19"/>
      <c r="E57" s="9">
        <v>55.5</v>
      </c>
      <c r="F57" s="9">
        <v>56</v>
      </c>
      <c r="G57" s="9">
        <v>111.5</v>
      </c>
      <c r="H57" s="9">
        <f t="shared" si="3"/>
        <v>27.875</v>
      </c>
      <c r="I57" s="13">
        <v>81.6</v>
      </c>
      <c r="J57" s="9">
        <f t="shared" si="4"/>
        <v>40.8</v>
      </c>
      <c r="K57" s="9">
        <f t="shared" si="5"/>
        <v>68.675</v>
      </c>
    </row>
    <row r="58" spans="1:11" ht="18" customHeight="1">
      <c r="A58" s="9">
        <v>56</v>
      </c>
      <c r="B58" s="9" t="s">
        <v>503</v>
      </c>
      <c r="C58" s="28" t="s">
        <v>504</v>
      </c>
      <c r="D58" s="19"/>
      <c r="E58" s="9">
        <v>50.5</v>
      </c>
      <c r="F58" s="9">
        <v>58.5</v>
      </c>
      <c r="G58" s="9">
        <v>109</v>
      </c>
      <c r="H58" s="9">
        <f t="shared" si="3"/>
        <v>27.25</v>
      </c>
      <c r="I58" s="13">
        <v>85.8</v>
      </c>
      <c r="J58" s="9">
        <f t="shared" si="4"/>
        <v>42.9</v>
      </c>
      <c r="K58" s="9">
        <f t="shared" si="5"/>
        <v>70.15</v>
      </c>
    </row>
    <row r="59" spans="1:11" ht="18" customHeight="1">
      <c r="A59" s="9">
        <v>57</v>
      </c>
      <c r="B59" s="9" t="s">
        <v>505</v>
      </c>
      <c r="C59" s="28" t="s">
        <v>506</v>
      </c>
      <c r="D59" s="19"/>
      <c r="E59" s="9">
        <v>58.5</v>
      </c>
      <c r="F59" s="9">
        <v>50</v>
      </c>
      <c r="G59" s="9">
        <v>108.5</v>
      </c>
      <c r="H59" s="9">
        <f t="shared" si="3"/>
        <v>27.125</v>
      </c>
      <c r="I59" s="13">
        <v>90.8</v>
      </c>
      <c r="J59" s="9">
        <f t="shared" si="4"/>
        <v>45.4</v>
      </c>
      <c r="K59" s="9">
        <f t="shared" si="5"/>
        <v>72.525</v>
      </c>
    </row>
    <row r="60" spans="1:11" ht="18" customHeight="1">
      <c r="A60" s="9">
        <v>58</v>
      </c>
      <c r="B60" s="9" t="s">
        <v>507</v>
      </c>
      <c r="C60" s="28" t="s">
        <v>508</v>
      </c>
      <c r="D60" s="19"/>
      <c r="E60" s="9">
        <v>55</v>
      </c>
      <c r="F60" s="9">
        <v>53</v>
      </c>
      <c r="G60" s="9">
        <v>108</v>
      </c>
      <c r="H60" s="9">
        <f t="shared" si="3"/>
        <v>27</v>
      </c>
      <c r="I60" s="13">
        <v>87</v>
      </c>
      <c r="J60" s="9">
        <f t="shared" si="4"/>
        <v>43.5</v>
      </c>
      <c r="K60" s="9">
        <f t="shared" si="5"/>
        <v>70.5</v>
      </c>
    </row>
    <row r="61" spans="1:11" ht="18" customHeight="1">
      <c r="A61" s="9">
        <v>59</v>
      </c>
      <c r="B61" s="9" t="s">
        <v>509</v>
      </c>
      <c r="C61" s="28" t="s">
        <v>510</v>
      </c>
      <c r="D61" s="19"/>
      <c r="E61" s="9">
        <v>56</v>
      </c>
      <c r="F61" s="9">
        <v>52</v>
      </c>
      <c r="G61" s="9">
        <v>108</v>
      </c>
      <c r="H61" s="9">
        <f t="shared" si="3"/>
        <v>27</v>
      </c>
      <c r="I61" s="13">
        <v>91.8</v>
      </c>
      <c r="J61" s="9">
        <f t="shared" si="4"/>
        <v>45.9</v>
      </c>
      <c r="K61" s="9">
        <f t="shared" si="5"/>
        <v>72.9</v>
      </c>
    </row>
    <row r="62" spans="1:11" ht="18" customHeight="1">
      <c r="A62" s="9">
        <v>60</v>
      </c>
      <c r="B62" s="9" t="s">
        <v>511</v>
      </c>
      <c r="C62" s="28" t="s">
        <v>512</v>
      </c>
      <c r="D62" s="19"/>
      <c r="E62" s="9">
        <v>53</v>
      </c>
      <c r="F62" s="9">
        <v>54.5</v>
      </c>
      <c r="G62" s="9">
        <v>107.5</v>
      </c>
      <c r="H62" s="9">
        <f t="shared" si="3"/>
        <v>26.875</v>
      </c>
      <c r="I62" s="13">
        <v>84</v>
      </c>
      <c r="J62" s="9">
        <f t="shared" si="4"/>
        <v>42</v>
      </c>
      <c r="K62" s="9">
        <f t="shared" si="5"/>
        <v>68.875</v>
      </c>
    </row>
    <row r="63" spans="1:11" ht="18" customHeight="1">
      <c r="A63" s="9">
        <v>61</v>
      </c>
      <c r="B63" s="9" t="s">
        <v>513</v>
      </c>
      <c r="C63" s="28" t="s">
        <v>514</v>
      </c>
      <c r="D63" s="19"/>
      <c r="E63" s="9">
        <v>57.5</v>
      </c>
      <c r="F63" s="9">
        <v>49</v>
      </c>
      <c r="G63" s="9">
        <v>106.5</v>
      </c>
      <c r="H63" s="9">
        <f t="shared" si="3"/>
        <v>26.625</v>
      </c>
      <c r="I63" s="13">
        <v>83.8</v>
      </c>
      <c r="J63" s="9">
        <f t="shared" si="4"/>
        <v>41.9</v>
      </c>
      <c r="K63" s="9">
        <f t="shared" si="5"/>
        <v>68.525</v>
      </c>
    </row>
    <row r="64" spans="1:11" ht="18" customHeight="1">
      <c r="A64" s="9">
        <v>62</v>
      </c>
      <c r="B64" s="9" t="s">
        <v>515</v>
      </c>
      <c r="C64" s="28" t="s">
        <v>516</v>
      </c>
      <c r="D64" s="20"/>
      <c r="E64" s="9">
        <v>47.5</v>
      </c>
      <c r="F64" s="9">
        <v>59</v>
      </c>
      <c r="G64" s="9">
        <v>106.5</v>
      </c>
      <c r="H64" s="9">
        <f t="shared" si="3"/>
        <v>26.625</v>
      </c>
      <c r="I64" s="13">
        <v>86</v>
      </c>
      <c r="J64" s="9">
        <f t="shared" si="4"/>
        <v>43</v>
      </c>
      <c r="K64" s="9">
        <f t="shared" si="5"/>
        <v>69.625</v>
      </c>
    </row>
    <row r="65" spans="1:11" ht="18" customHeight="1">
      <c r="A65" s="9">
        <v>63</v>
      </c>
      <c r="B65" s="9" t="s">
        <v>517</v>
      </c>
      <c r="C65" s="28" t="s">
        <v>518</v>
      </c>
      <c r="D65" s="18" t="s">
        <v>519</v>
      </c>
      <c r="E65" s="9">
        <v>69</v>
      </c>
      <c r="F65" s="9">
        <v>67</v>
      </c>
      <c r="G65" s="9">
        <v>136</v>
      </c>
      <c r="H65" s="9">
        <f t="shared" si="3"/>
        <v>34</v>
      </c>
      <c r="I65" s="13">
        <v>85</v>
      </c>
      <c r="J65" s="9">
        <f t="shared" si="4"/>
        <v>42.5</v>
      </c>
      <c r="K65" s="9">
        <f t="shared" si="5"/>
        <v>76.5</v>
      </c>
    </row>
    <row r="66" spans="1:11" ht="18" customHeight="1">
      <c r="A66" s="9">
        <v>64</v>
      </c>
      <c r="B66" s="9" t="s">
        <v>520</v>
      </c>
      <c r="C66" s="28" t="s">
        <v>521</v>
      </c>
      <c r="D66" s="19"/>
      <c r="E66" s="9">
        <v>67</v>
      </c>
      <c r="F66" s="9">
        <v>58.5</v>
      </c>
      <c r="G66" s="9">
        <v>125.5</v>
      </c>
      <c r="H66" s="9">
        <f t="shared" si="3"/>
        <v>31.375</v>
      </c>
      <c r="I66" s="13">
        <v>85.6</v>
      </c>
      <c r="J66" s="9">
        <f t="shared" si="4"/>
        <v>42.8</v>
      </c>
      <c r="K66" s="9">
        <f t="shared" si="5"/>
        <v>74.175</v>
      </c>
    </row>
    <row r="67" spans="1:11" ht="18" customHeight="1">
      <c r="A67" s="9">
        <v>65</v>
      </c>
      <c r="B67" s="9" t="s">
        <v>522</v>
      </c>
      <c r="C67" s="28" t="s">
        <v>523</v>
      </c>
      <c r="D67" s="19"/>
      <c r="E67" s="9">
        <v>61</v>
      </c>
      <c r="F67" s="9">
        <v>59</v>
      </c>
      <c r="G67" s="9">
        <v>120</v>
      </c>
      <c r="H67" s="9">
        <f aca="true" t="shared" si="6" ref="H67:H98">G67*0.25</f>
        <v>30</v>
      </c>
      <c r="I67" s="13">
        <v>84.6</v>
      </c>
      <c r="J67" s="9">
        <f aca="true" t="shared" si="7" ref="J67:J98">I67/2</f>
        <v>42.3</v>
      </c>
      <c r="K67" s="9">
        <f aca="true" t="shared" si="8" ref="K67:K98">J67+H67</f>
        <v>72.3</v>
      </c>
    </row>
    <row r="68" spans="1:11" ht="18" customHeight="1">
      <c r="A68" s="9">
        <v>66</v>
      </c>
      <c r="B68" s="9" t="s">
        <v>524</v>
      </c>
      <c r="C68" s="28" t="s">
        <v>525</v>
      </c>
      <c r="D68" s="19"/>
      <c r="E68" s="9">
        <v>68</v>
      </c>
      <c r="F68" s="9">
        <v>50.5</v>
      </c>
      <c r="G68" s="9">
        <v>118.5</v>
      </c>
      <c r="H68" s="9">
        <f t="shared" si="6"/>
        <v>29.625</v>
      </c>
      <c r="I68" s="13">
        <v>93.6</v>
      </c>
      <c r="J68" s="9">
        <f t="shared" si="7"/>
        <v>46.8</v>
      </c>
      <c r="K68" s="9">
        <f t="shared" si="8"/>
        <v>76.425</v>
      </c>
    </row>
    <row r="69" spans="1:11" ht="18" customHeight="1">
      <c r="A69" s="9">
        <v>67</v>
      </c>
      <c r="B69" s="9" t="s">
        <v>526</v>
      </c>
      <c r="C69" s="28" t="s">
        <v>527</v>
      </c>
      <c r="D69" s="19"/>
      <c r="E69" s="9">
        <v>67.5</v>
      </c>
      <c r="F69" s="9">
        <v>50</v>
      </c>
      <c r="G69" s="9">
        <v>117.5</v>
      </c>
      <c r="H69" s="9">
        <f t="shared" si="6"/>
        <v>29.375</v>
      </c>
      <c r="I69" s="13">
        <v>86.6</v>
      </c>
      <c r="J69" s="9">
        <f t="shared" si="7"/>
        <v>43.3</v>
      </c>
      <c r="K69" s="9">
        <f t="shared" si="8"/>
        <v>72.675</v>
      </c>
    </row>
    <row r="70" spans="1:11" ht="18" customHeight="1">
      <c r="A70" s="9">
        <v>68</v>
      </c>
      <c r="B70" s="9" t="s">
        <v>528</v>
      </c>
      <c r="C70" s="28" t="s">
        <v>529</v>
      </c>
      <c r="D70" s="19"/>
      <c r="E70" s="9">
        <v>64</v>
      </c>
      <c r="F70" s="9">
        <v>52.5</v>
      </c>
      <c r="G70" s="9">
        <v>116.5</v>
      </c>
      <c r="H70" s="9">
        <f t="shared" si="6"/>
        <v>29.125</v>
      </c>
      <c r="I70" s="13">
        <v>86.6</v>
      </c>
      <c r="J70" s="9">
        <f t="shared" si="7"/>
        <v>43.3</v>
      </c>
      <c r="K70" s="9">
        <f t="shared" si="8"/>
        <v>72.425</v>
      </c>
    </row>
    <row r="71" spans="1:11" ht="18" customHeight="1">
      <c r="A71" s="9">
        <v>69</v>
      </c>
      <c r="B71" s="9" t="s">
        <v>530</v>
      </c>
      <c r="C71" s="28" t="s">
        <v>531</v>
      </c>
      <c r="D71" s="19"/>
      <c r="E71" s="9">
        <v>57.5</v>
      </c>
      <c r="F71" s="9">
        <v>55.5</v>
      </c>
      <c r="G71" s="9">
        <v>113</v>
      </c>
      <c r="H71" s="9">
        <f t="shared" si="6"/>
        <v>28.25</v>
      </c>
      <c r="I71" s="13">
        <v>84</v>
      </c>
      <c r="J71" s="9">
        <f t="shared" si="7"/>
        <v>42</v>
      </c>
      <c r="K71" s="9">
        <f t="shared" si="8"/>
        <v>70.25</v>
      </c>
    </row>
    <row r="72" spans="1:11" ht="18" customHeight="1">
      <c r="A72" s="9">
        <v>70</v>
      </c>
      <c r="B72" s="9" t="s">
        <v>532</v>
      </c>
      <c r="C72" s="28" t="s">
        <v>533</v>
      </c>
      <c r="D72" s="19"/>
      <c r="E72" s="9">
        <v>67</v>
      </c>
      <c r="F72" s="9">
        <v>45</v>
      </c>
      <c r="G72" s="9">
        <v>112</v>
      </c>
      <c r="H72" s="9">
        <f t="shared" si="6"/>
        <v>28</v>
      </c>
      <c r="I72" s="13">
        <v>88.4</v>
      </c>
      <c r="J72" s="9">
        <f t="shared" si="7"/>
        <v>44.2</v>
      </c>
      <c r="K72" s="9">
        <f t="shared" si="8"/>
        <v>72.2</v>
      </c>
    </row>
    <row r="73" spans="1:11" ht="21" customHeight="1">
      <c r="A73" s="9">
        <v>71</v>
      </c>
      <c r="B73" s="9" t="s">
        <v>534</v>
      </c>
      <c r="C73" s="28" t="s">
        <v>535</v>
      </c>
      <c r="D73" s="20"/>
      <c r="E73" s="9">
        <v>60</v>
      </c>
      <c r="F73" s="9">
        <v>46</v>
      </c>
      <c r="G73" s="9">
        <v>106</v>
      </c>
      <c r="H73" s="9">
        <f t="shared" si="6"/>
        <v>26.5</v>
      </c>
      <c r="I73" s="13">
        <v>90.6</v>
      </c>
      <c r="J73" s="9">
        <f t="shared" si="7"/>
        <v>45.3</v>
      </c>
      <c r="K73" s="9">
        <f t="shared" si="8"/>
        <v>71.8</v>
      </c>
    </row>
    <row r="74" spans="1:11" ht="18" customHeight="1">
      <c r="A74" s="9">
        <v>72</v>
      </c>
      <c r="B74" s="9" t="s">
        <v>536</v>
      </c>
      <c r="C74" s="28" t="s">
        <v>537</v>
      </c>
      <c r="D74" s="10" t="s">
        <v>538</v>
      </c>
      <c r="E74" s="9">
        <v>58.5</v>
      </c>
      <c r="F74" s="9">
        <v>46.5</v>
      </c>
      <c r="G74" s="9">
        <v>105</v>
      </c>
      <c r="H74" s="9">
        <f t="shared" si="6"/>
        <v>26.25</v>
      </c>
      <c r="I74" s="13">
        <v>86.8</v>
      </c>
      <c r="J74" s="9">
        <f t="shared" si="7"/>
        <v>43.4</v>
      </c>
      <c r="K74" s="9">
        <f t="shared" si="8"/>
        <v>69.65</v>
      </c>
    </row>
    <row r="75" spans="1:11" ht="18" customHeight="1">
      <c r="A75" s="9">
        <v>73</v>
      </c>
      <c r="B75" s="9" t="s">
        <v>227</v>
      </c>
      <c r="C75" s="28" t="s">
        <v>539</v>
      </c>
      <c r="D75" s="10"/>
      <c r="E75" s="9">
        <v>53.5</v>
      </c>
      <c r="F75" s="9">
        <v>49</v>
      </c>
      <c r="G75" s="9">
        <v>102.5</v>
      </c>
      <c r="H75" s="9">
        <f t="shared" si="6"/>
        <v>25.625</v>
      </c>
      <c r="I75" s="13">
        <v>80.6</v>
      </c>
      <c r="J75" s="9">
        <f t="shared" si="7"/>
        <v>40.3</v>
      </c>
      <c r="K75" s="9">
        <f t="shared" si="8"/>
        <v>65.925</v>
      </c>
    </row>
    <row r="76" spans="1:11" ht="18" customHeight="1">
      <c r="A76" s="9">
        <v>74</v>
      </c>
      <c r="B76" s="9" t="s">
        <v>540</v>
      </c>
      <c r="C76" s="28" t="s">
        <v>541</v>
      </c>
      <c r="D76" s="10"/>
      <c r="E76" s="9">
        <v>59</v>
      </c>
      <c r="F76" s="9">
        <v>42.5</v>
      </c>
      <c r="G76" s="9">
        <v>101.5</v>
      </c>
      <c r="H76" s="9">
        <f t="shared" si="6"/>
        <v>25.375</v>
      </c>
      <c r="I76" s="13">
        <v>87.8</v>
      </c>
      <c r="J76" s="9">
        <f t="shared" si="7"/>
        <v>43.9</v>
      </c>
      <c r="K76" s="9">
        <f t="shared" si="8"/>
        <v>69.275</v>
      </c>
    </row>
    <row r="77" spans="1:11" ht="18" customHeight="1">
      <c r="A77" s="9">
        <v>75</v>
      </c>
      <c r="B77" s="9" t="s">
        <v>542</v>
      </c>
      <c r="C77" s="28" t="s">
        <v>543</v>
      </c>
      <c r="D77" s="10"/>
      <c r="E77" s="9">
        <v>53</v>
      </c>
      <c r="F77" s="9">
        <v>47</v>
      </c>
      <c r="G77" s="9">
        <v>100</v>
      </c>
      <c r="H77" s="9">
        <f t="shared" si="6"/>
        <v>25</v>
      </c>
      <c r="I77" s="13">
        <v>87.2</v>
      </c>
      <c r="J77" s="9">
        <f t="shared" si="7"/>
        <v>43.6</v>
      </c>
      <c r="K77" s="9">
        <f t="shared" si="8"/>
        <v>68.6</v>
      </c>
    </row>
    <row r="78" spans="1:11" ht="18" customHeight="1">
      <c r="A78" s="9">
        <v>76</v>
      </c>
      <c r="B78" s="9" t="s">
        <v>544</v>
      </c>
      <c r="C78" s="28" t="s">
        <v>545</v>
      </c>
      <c r="D78" s="10"/>
      <c r="E78" s="9">
        <v>48.5</v>
      </c>
      <c r="F78" s="9">
        <v>51.5</v>
      </c>
      <c r="G78" s="9">
        <v>100</v>
      </c>
      <c r="H78" s="9">
        <f t="shared" si="6"/>
        <v>25</v>
      </c>
      <c r="I78" s="13">
        <v>92.6</v>
      </c>
      <c r="J78" s="9">
        <f t="shared" si="7"/>
        <v>46.3</v>
      </c>
      <c r="K78" s="9">
        <f t="shared" si="8"/>
        <v>71.3</v>
      </c>
    </row>
    <row r="79" spans="1:11" ht="18" customHeight="1">
      <c r="A79" s="9">
        <v>77</v>
      </c>
      <c r="B79" s="9" t="s">
        <v>546</v>
      </c>
      <c r="C79" s="28" t="s">
        <v>547</v>
      </c>
      <c r="D79" s="10"/>
      <c r="E79" s="9">
        <v>51</v>
      </c>
      <c r="F79" s="9">
        <v>48.5</v>
      </c>
      <c r="G79" s="9">
        <v>99.5</v>
      </c>
      <c r="H79" s="9">
        <f t="shared" si="6"/>
        <v>24.875</v>
      </c>
      <c r="I79" s="13">
        <v>78</v>
      </c>
      <c r="J79" s="9">
        <f t="shared" si="7"/>
        <v>39</v>
      </c>
      <c r="K79" s="9">
        <f t="shared" si="8"/>
        <v>63.875</v>
      </c>
    </row>
    <row r="80" spans="1:11" ht="18" customHeight="1">
      <c r="A80" s="9">
        <v>78</v>
      </c>
      <c r="B80" s="9" t="s">
        <v>548</v>
      </c>
      <c r="C80" s="28" t="s">
        <v>549</v>
      </c>
      <c r="D80" s="10"/>
      <c r="E80" s="9">
        <v>49.5</v>
      </c>
      <c r="F80" s="9">
        <v>47.5</v>
      </c>
      <c r="G80" s="9">
        <v>97</v>
      </c>
      <c r="H80" s="9">
        <f t="shared" si="6"/>
        <v>24.25</v>
      </c>
      <c r="I80" s="13">
        <v>88.8</v>
      </c>
      <c r="J80" s="9">
        <f t="shared" si="7"/>
        <v>44.4</v>
      </c>
      <c r="K80" s="9">
        <f t="shared" si="8"/>
        <v>68.65</v>
      </c>
    </row>
    <row r="81" spans="1:11" ht="18" customHeight="1">
      <c r="A81" s="9">
        <v>79</v>
      </c>
      <c r="B81" s="9" t="s">
        <v>285</v>
      </c>
      <c r="C81" s="28" t="s">
        <v>550</v>
      </c>
      <c r="D81" s="10"/>
      <c r="E81" s="9">
        <v>45.5</v>
      </c>
      <c r="F81" s="9">
        <v>51.5</v>
      </c>
      <c r="G81" s="9">
        <v>97</v>
      </c>
      <c r="H81" s="9">
        <f t="shared" si="6"/>
        <v>24.25</v>
      </c>
      <c r="I81" s="13">
        <v>75.4</v>
      </c>
      <c r="J81" s="9">
        <f t="shared" si="7"/>
        <v>37.7</v>
      </c>
      <c r="K81" s="9">
        <f t="shared" si="8"/>
        <v>61.95</v>
      </c>
    </row>
    <row r="82" spans="1:11" ht="18" customHeight="1">
      <c r="A82" s="9">
        <v>80</v>
      </c>
      <c r="B82" s="9" t="s">
        <v>551</v>
      </c>
      <c r="C82" s="28" t="s">
        <v>552</v>
      </c>
      <c r="D82" s="10"/>
      <c r="E82" s="9">
        <v>51.5</v>
      </c>
      <c r="F82" s="9">
        <v>44.5</v>
      </c>
      <c r="G82" s="9">
        <v>96</v>
      </c>
      <c r="H82" s="9">
        <f t="shared" si="6"/>
        <v>24</v>
      </c>
      <c r="I82" s="13">
        <v>77.4</v>
      </c>
      <c r="J82" s="9">
        <f t="shared" si="7"/>
        <v>38.7</v>
      </c>
      <c r="K82" s="9">
        <f t="shared" si="8"/>
        <v>62.7</v>
      </c>
    </row>
    <row r="83" spans="1:11" ht="18" customHeight="1">
      <c r="A83" s="9">
        <v>81</v>
      </c>
      <c r="B83" s="9" t="s">
        <v>553</v>
      </c>
      <c r="C83" s="28" t="s">
        <v>554</v>
      </c>
      <c r="D83" s="10"/>
      <c r="E83" s="9">
        <v>42</v>
      </c>
      <c r="F83" s="9">
        <v>51</v>
      </c>
      <c r="G83" s="9">
        <v>93</v>
      </c>
      <c r="H83" s="9">
        <f t="shared" si="6"/>
        <v>23.25</v>
      </c>
      <c r="I83" s="13">
        <v>83.6</v>
      </c>
      <c r="J83" s="9">
        <f t="shared" si="7"/>
        <v>41.8</v>
      </c>
      <c r="K83" s="9">
        <f t="shared" si="8"/>
        <v>65.05</v>
      </c>
    </row>
    <row r="84" spans="1:11" ht="18" customHeight="1">
      <c r="A84" s="9">
        <v>82</v>
      </c>
      <c r="B84" s="9" t="s">
        <v>555</v>
      </c>
      <c r="C84" s="28" t="s">
        <v>556</v>
      </c>
      <c r="D84" s="10" t="s">
        <v>557</v>
      </c>
      <c r="E84" s="9">
        <v>72.5</v>
      </c>
      <c r="F84" s="9">
        <v>52</v>
      </c>
      <c r="G84" s="9">
        <v>124.5</v>
      </c>
      <c r="H84" s="9">
        <f t="shared" si="6"/>
        <v>31.125</v>
      </c>
      <c r="I84" s="13">
        <v>73.2</v>
      </c>
      <c r="J84" s="9">
        <f t="shared" si="7"/>
        <v>36.6</v>
      </c>
      <c r="K84" s="9">
        <f t="shared" si="8"/>
        <v>67.725</v>
      </c>
    </row>
    <row r="85" spans="1:11" ht="18" customHeight="1">
      <c r="A85" s="9">
        <v>83</v>
      </c>
      <c r="B85" s="9" t="s">
        <v>558</v>
      </c>
      <c r="C85" s="28" t="s">
        <v>559</v>
      </c>
      <c r="D85" s="10"/>
      <c r="E85" s="9">
        <v>50</v>
      </c>
      <c r="F85" s="9">
        <v>54.5</v>
      </c>
      <c r="G85" s="9">
        <v>104.5</v>
      </c>
      <c r="H85" s="9">
        <f t="shared" si="6"/>
        <v>26.125</v>
      </c>
      <c r="I85" s="13">
        <v>89.8</v>
      </c>
      <c r="J85" s="9">
        <f t="shared" si="7"/>
        <v>44.9</v>
      </c>
      <c r="K85" s="9">
        <f t="shared" si="8"/>
        <v>71.025</v>
      </c>
    </row>
    <row r="86" spans="1:11" ht="18" customHeight="1">
      <c r="A86" s="9">
        <v>84</v>
      </c>
      <c r="B86" s="9" t="s">
        <v>560</v>
      </c>
      <c r="C86" s="28" t="s">
        <v>561</v>
      </c>
      <c r="D86" s="10"/>
      <c r="E86" s="9">
        <v>49</v>
      </c>
      <c r="F86" s="9">
        <v>54</v>
      </c>
      <c r="G86" s="9">
        <v>103</v>
      </c>
      <c r="H86" s="9">
        <f t="shared" si="6"/>
        <v>25.75</v>
      </c>
      <c r="I86" s="13">
        <v>82.4</v>
      </c>
      <c r="J86" s="9">
        <f t="shared" si="7"/>
        <v>41.2</v>
      </c>
      <c r="K86" s="9">
        <f t="shared" si="8"/>
        <v>66.95</v>
      </c>
    </row>
    <row r="87" spans="1:11" ht="18" customHeight="1">
      <c r="A87" s="9">
        <v>85</v>
      </c>
      <c r="B87" s="9" t="s">
        <v>562</v>
      </c>
      <c r="C87" s="28" t="s">
        <v>563</v>
      </c>
      <c r="D87" s="10"/>
      <c r="E87" s="9">
        <v>56</v>
      </c>
      <c r="F87" s="9">
        <v>42.5</v>
      </c>
      <c r="G87" s="9">
        <v>98.5</v>
      </c>
      <c r="H87" s="9">
        <f t="shared" si="6"/>
        <v>24.625</v>
      </c>
      <c r="I87" s="13">
        <v>84.2</v>
      </c>
      <c r="J87" s="9">
        <f t="shared" si="7"/>
        <v>42.1</v>
      </c>
      <c r="K87" s="9">
        <f t="shared" si="8"/>
        <v>66.725</v>
      </c>
    </row>
    <row r="88" spans="1:11" ht="18" customHeight="1">
      <c r="A88" s="9">
        <v>86</v>
      </c>
      <c r="B88" s="9" t="s">
        <v>564</v>
      </c>
      <c r="C88" s="28" t="s">
        <v>565</v>
      </c>
      <c r="D88" s="10"/>
      <c r="E88" s="9">
        <v>42</v>
      </c>
      <c r="F88" s="9">
        <v>50.5</v>
      </c>
      <c r="G88" s="9">
        <v>92.5</v>
      </c>
      <c r="H88" s="9">
        <f t="shared" si="6"/>
        <v>23.125</v>
      </c>
      <c r="I88" s="13">
        <v>78.4</v>
      </c>
      <c r="J88" s="9">
        <f t="shared" si="7"/>
        <v>39.2</v>
      </c>
      <c r="K88" s="9">
        <f t="shared" si="8"/>
        <v>62.325</v>
      </c>
    </row>
    <row r="89" spans="1:11" ht="18" customHeight="1">
      <c r="A89" s="9">
        <v>87</v>
      </c>
      <c r="B89" s="9" t="s">
        <v>566</v>
      </c>
      <c r="C89" s="28" t="s">
        <v>567</v>
      </c>
      <c r="D89" s="10" t="s">
        <v>568</v>
      </c>
      <c r="E89" s="9">
        <v>79.5</v>
      </c>
      <c r="F89" s="9">
        <v>60.5</v>
      </c>
      <c r="G89" s="9">
        <v>140</v>
      </c>
      <c r="H89" s="9">
        <f t="shared" si="6"/>
        <v>35</v>
      </c>
      <c r="I89" s="13">
        <v>83.8</v>
      </c>
      <c r="J89" s="9">
        <f t="shared" si="7"/>
        <v>41.9</v>
      </c>
      <c r="K89" s="9">
        <f t="shared" si="8"/>
        <v>76.9</v>
      </c>
    </row>
    <row r="90" spans="1:11" ht="18" customHeight="1">
      <c r="A90" s="9">
        <v>88</v>
      </c>
      <c r="B90" s="9" t="s">
        <v>569</v>
      </c>
      <c r="C90" s="28" t="s">
        <v>570</v>
      </c>
      <c r="D90" s="32"/>
      <c r="E90" s="9">
        <v>74.5</v>
      </c>
      <c r="F90" s="9">
        <v>64</v>
      </c>
      <c r="G90" s="9">
        <v>138.5</v>
      </c>
      <c r="H90" s="9">
        <f t="shared" si="6"/>
        <v>34.625</v>
      </c>
      <c r="I90" s="13">
        <v>81.92</v>
      </c>
      <c r="J90" s="9">
        <f t="shared" si="7"/>
        <v>40.96</v>
      </c>
      <c r="K90" s="9">
        <f t="shared" si="8"/>
        <v>75.58500000000001</v>
      </c>
    </row>
    <row r="91" spans="1:11" ht="18" customHeight="1">
      <c r="A91" s="9">
        <v>89</v>
      </c>
      <c r="B91" s="9" t="s">
        <v>571</v>
      </c>
      <c r="C91" s="28" t="s">
        <v>572</v>
      </c>
      <c r="D91" s="32"/>
      <c r="E91" s="9">
        <v>82</v>
      </c>
      <c r="F91" s="9">
        <v>52</v>
      </c>
      <c r="G91" s="9">
        <v>134</v>
      </c>
      <c r="H91" s="9">
        <f t="shared" si="6"/>
        <v>33.5</v>
      </c>
      <c r="I91" s="13">
        <v>84.08</v>
      </c>
      <c r="J91" s="9">
        <f t="shared" si="7"/>
        <v>42.04</v>
      </c>
      <c r="K91" s="9">
        <f t="shared" si="8"/>
        <v>75.53999999999999</v>
      </c>
    </row>
    <row r="92" spans="1:11" ht="18" customHeight="1">
      <c r="A92" s="9">
        <v>90</v>
      </c>
      <c r="B92" s="9" t="s">
        <v>573</v>
      </c>
      <c r="C92" s="28" t="s">
        <v>574</v>
      </c>
      <c r="D92" s="32"/>
      <c r="E92" s="9">
        <v>63</v>
      </c>
      <c r="F92" s="9">
        <v>67.5</v>
      </c>
      <c r="G92" s="9">
        <v>130.5</v>
      </c>
      <c r="H92" s="9">
        <f t="shared" si="6"/>
        <v>32.625</v>
      </c>
      <c r="I92" s="13">
        <v>82.74</v>
      </c>
      <c r="J92" s="9">
        <f t="shared" si="7"/>
        <v>41.37</v>
      </c>
      <c r="K92" s="9">
        <f t="shared" si="8"/>
        <v>73.995</v>
      </c>
    </row>
    <row r="93" spans="1:11" ht="18" customHeight="1">
      <c r="A93" s="9">
        <v>91</v>
      </c>
      <c r="B93" s="9" t="s">
        <v>575</v>
      </c>
      <c r="C93" s="28" t="s">
        <v>576</v>
      </c>
      <c r="D93" s="32"/>
      <c r="E93" s="9">
        <v>71.5</v>
      </c>
      <c r="F93" s="9">
        <v>58.5</v>
      </c>
      <c r="G93" s="9">
        <v>130</v>
      </c>
      <c r="H93" s="9">
        <f t="shared" si="6"/>
        <v>32.5</v>
      </c>
      <c r="I93" s="13">
        <v>85.28</v>
      </c>
      <c r="J93" s="9">
        <f t="shared" si="7"/>
        <v>42.64</v>
      </c>
      <c r="K93" s="9">
        <f t="shared" si="8"/>
        <v>75.14</v>
      </c>
    </row>
    <row r="94" spans="1:11" ht="18" customHeight="1">
      <c r="A94" s="9">
        <v>92</v>
      </c>
      <c r="B94" s="9" t="s">
        <v>577</v>
      </c>
      <c r="C94" s="28" t="s">
        <v>578</v>
      </c>
      <c r="D94" s="32"/>
      <c r="E94" s="9">
        <v>66.5</v>
      </c>
      <c r="F94" s="9">
        <v>62.5</v>
      </c>
      <c r="G94" s="9">
        <v>129</v>
      </c>
      <c r="H94" s="9">
        <f t="shared" si="6"/>
        <v>32.25</v>
      </c>
      <c r="I94" s="13">
        <v>83.6</v>
      </c>
      <c r="J94" s="9">
        <f t="shared" si="7"/>
        <v>41.8</v>
      </c>
      <c r="K94" s="9">
        <f t="shared" si="8"/>
        <v>74.05</v>
      </c>
    </row>
    <row r="95" spans="1:11" ht="18" customHeight="1">
      <c r="A95" s="9">
        <v>93</v>
      </c>
      <c r="B95" s="9" t="s">
        <v>579</v>
      </c>
      <c r="C95" s="28" t="s">
        <v>580</v>
      </c>
      <c r="D95" s="32"/>
      <c r="E95" s="9">
        <v>81</v>
      </c>
      <c r="F95" s="9">
        <v>44.5</v>
      </c>
      <c r="G95" s="9">
        <v>125.5</v>
      </c>
      <c r="H95" s="9">
        <f t="shared" si="6"/>
        <v>31.375</v>
      </c>
      <c r="I95" s="13">
        <v>82.5</v>
      </c>
      <c r="J95" s="9">
        <f t="shared" si="7"/>
        <v>41.25</v>
      </c>
      <c r="K95" s="9">
        <f t="shared" si="8"/>
        <v>72.625</v>
      </c>
    </row>
    <row r="96" spans="1:11" ht="21.75" customHeight="1">
      <c r="A96" s="9">
        <v>94</v>
      </c>
      <c r="B96" s="9" t="s">
        <v>581</v>
      </c>
      <c r="C96" s="28" t="s">
        <v>582</v>
      </c>
      <c r="D96" s="32"/>
      <c r="E96" s="9">
        <v>61</v>
      </c>
      <c r="F96" s="9">
        <v>63.5</v>
      </c>
      <c r="G96" s="9">
        <v>124.5</v>
      </c>
      <c r="H96" s="9">
        <f t="shared" si="6"/>
        <v>31.125</v>
      </c>
      <c r="I96" s="13">
        <v>82.4</v>
      </c>
      <c r="J96" s="9">
        <f t="shared" si="7"/>
        <v>41.2</v>
      </c>
      <c r="K96" s="9">
        <f t="shared" si="8"/>
        <v>72.325</v>
      </c>
    </row>
    <row r="97" spans="1:11" ht="18.75" customHeight="1">
      <c r="A97" s="9">
        <v>95</v>
      </c>
      <c r="B97" s="9" t="s">
        <v>583</v>
      </c>
      <c r="C97" s="28" t="s">
        <v>584</v>
      </c>
      <c r="D97" s="10" t="s">
        <v>568</v>
      </c>
      <c r="E97" s="9">
        <v>67</v>
      </c>
      <c r="F97" s="9">
        <v>57.5</v>
      </c>
      <c r="G97" s="9">
        <v>124.5</v>
      </c>
      <c r="H97" s="9">
        <f t="shared" si="6"/>
        <v>31.125</v>
      </c>
      <c r="I97" s="13">
        <v>88.28</v>
      </c>
      <c r="J97" s="9">
        <f t="shared" si="7"/>
        <v>44.14</v>
      </c>
      <c r="K97" s="9">
        <f t="shared" si="8"/>
        <v>75.265</v>
      </c>
    </row>
    <row r="98" spans="1:11" ht="18.75" customHeight="1">
      <c r="A98" s="9">
        <v>96</v>
      </c>
      <c r="B98" s="9" t="s">
        <v>585</v>
      </c>
      <c r="C98" s="28" t="s">
        <v>586</v>
      </c>
      <c r="D98" s="10"/>
      <c r="E98" s="9">
        <v>51</v>
      </c>
      <c r="F98" s="9">
        <v>71.5</v>
      </c>
      <c r="G98" s="9">
        <v>122.5</v>
      </c>
      <c r="H98" s="9">
        <f t="shared" si="6"/>
        <v>30.625</v>
      </c>
      <c r="I98" s="13">
        <v>83.3</v>
      </c>
      <c r="J98" s="9">
        <f t="shared" si="7"/>
        <v>41.65</v>
      </c>
      <c r="K98" s="9">
        <f t="shared" si="8"/>
        <v>72.275</v>
      </c>
    </row>
    <row r="99" spans="1:11" ht="18.75" customHeight="1">
      <c r="A99" s="9">
        <v>97</v>
      </c>
      <c r="B99" s="9" t="s">
        <v>587</v>
      </c>
      <c r="C99" s="28" t="s">
        <v>588</v>
      </c>
      <c r="D99" s="10"/>
      <c r="E99" s="9">
        <v>67.5</v>
      </c>
      <c r="F99" s="9">
        <v>53.5</v>
      </c>
      <c r="G99" s="9">
        <v>121</v>
      </c>
      <c r="H99" s="9">
        <f aca="true" t="shared" si="9" ref="H99:H130">G99*0.25</f>
        <v>30.25</v>
      </c>
      <c r="I99" s="13">
        <v>82.92</v>
      </c>
      <c r="J99" s="9">
        <f aca="true" t="shared" si="10" ref="J99:J130">I99/2</f>
        <v>41.46</v>
      </c>
      <c r="K99" s="9">
        <f aca="true" t="shared" si="11" ref="K99:K130">J99+H99</f>
        <v>71.71000000000001</v>
      </c>
    </row>
    <row r="100" spans="1:11" ht="18.75" customHeight="1">
      <c r="A100" s="9">
        <v>98</v>
      </c>
      <c r="B100" s="9" t="s">
        <v>589</v>
      </c>
      <c r="C100" s="28" t="s">
        <v>590</v>
      </c>
      <c r="D100" s="10"/>
      <c r="E100" s="9">
        <v>67.5</v>
      </c>
      <c r="F100" s="9">
        <v>52.5</v>
      </c>
      <c r="G100" s="9">
        <v>120</v>
      </c>
      <c r="H100" s="9">
        <f t="shared" si="9"/>
        <v>30</v>
      </c>
      <c r="I100" s="13">
        <v>83.04</v>
      </c>
      <c r="J100" s="9">
        <f t="shared" si="10"/>
        <v>41.52</v>
      </c>
      <c r="K100" s="9">
        <f t="shared" si="11"/>
        <v>71.52000000000001</v>
      </c>
    </row>
    <row r="101" spans="1:11" ht="18.75" customHeight="1">
      <c r="A101" s="9">
        <v>99</v>
      </c>
      <c r="B101" s="9" t="s">
        <v>591</v>
      </c>
      <c r="C101" s="28" t="s">
        <v>592</v>
      </c>
      <c r="D101" s="10"/>
      <c r="E101" s="9">
        <v>69.5</v>
      </c>
      <c r="F101" s="9">
        <v>48.5</v>
      </c>
      <c r="G101" s="9">
        <v>118</v>
      </c>
      <c r="H101" s="9">
        <f t="shared" si="9"/>
        <v>29.5</v>
      </c>
      <c r="I101" s="13">
        <v>83.92</v>
      </c>
      <c r="J101" s="9">
        <f t="shared" si="10"/>
        <v>41.96</v>
      </c>
      <c r="K101" s="9">
        <f t="shared" si="11"/>
        <v>71.46000000000001</v>
      </c>
    </row>
    <row r="102" spans="1:11" ht="18.75" customHeight="1">
      <c r="A102" s="9">
        <v>100</v>
      </c>
      <c r="B102" s="9" t="s">
        <v>593</v>
      </c>
      <c r="C102" s="28" t="s">
        <v>594</v>
      </c>
      <c r="D102" s="10"/>
      <c r="E102" s="9">
        <v>64</v>
      </c>
      <c r="F102" s="9">
        <v>54</v>
      </c>
      <c r="G102" s="9">
        <v>118</v>
      </c>
      <c r="H102" s="9">
        <f t="shared" si="9"/>
        <v>29.5</v>
      </c>
      <c r="I102" s="13">
        <v>83.32</v>
      </c>
      <c r="J102" s="9">
        <f t="shared" si="10"/>
        <v>41.66</v>
      </c>
      <c r="K102" s="9">
        <f t="shared" si="11"/>
        <v>71.16</v>
      </c>
    </row>
    <row r="103" spans="1:11" ht="18.75" customHeight="1">
      <c r="A103" s="9">
        <v>101</v>
      </c>
      <c r="B103" s="9" t="s">
        <v>595</v>
      </c>
      <c r="C103" s="28" t="s">
        <v>596</v>
      </c>
      <c r="D103" s="10"/>
      <c r="E103" s="9">
        <v>64.5</v>
      </c>
      <c r="F103" s="9">
        <v>51</v>
      </c>
      <c r="G103" s="9">
        <v>115.5</v>
      </c>
      <c r="H103" s="9">
        <f t="shared" si="9"/>
        <v>28.875</v>
      </c>
      <c r="I103" s="13">
        <v>81.9</v>
      </c>
      <c r="J103" s="9">
        <f t="shared" si="10"/>
        <v>40.95</v>
      </c>
      <c r="K103" s="9">
        <f t="shared" si="11"/>
        <v>69.825</v>
      </c>
    </row>
    <row r="104" spans="1:11" ht="18.75" customHeight="1">
      <c r="A104" s="9">
        <v>102</v>
      </c>
      <c r="B104" s="9" t="s">
        <v>597</v>
      </c>
      <c r="C104" s="28" t="s">
        <v>598</v>
      </c>
      <c r="D104" s="10"/>
      <c r="E104" s="9">
        <v>68.5</v>
      </c>
      <c r="F104" s="9">
        <v>47</v>
      </c>
      <c r="G104" s="9">
        <v>115.5</v>
      </c>
      <c r="H104" s="9">
        <f t="shared" si="9"/>
        <v>28.875</v>
      </c>
      <c r="I104" s="13">
        <v>81.36</v>
      </c>
      <c r="J104" s="9">
        <f t="shared" si="10"/>
        <v>40.68</v>
      </c>
      <c r="K104" s="9">
        <f t="shared" si="11"/>
        <v>69.555</v>
      </c>
    </row>
    <row r="105" spans="1:11" ht="18.75" customHeight="1">
      <c r="A105" s="9">
        <v>103</v>
      </c>
      <c r="B105" s="9" t="s">
        <v>599</v>
      </c>
      <c r="C105" s="28" t="s">
        <v>600</v>
      </c>
      <c r="D105" s="10"/>
      <c r="E105" s="9">
        <v>46.5</v>
      </c>
      <c r="F105" s="9">
        <v>66</v>
      </c>
      <c r="G105" s="9">
        <v>112.5</v>
      </c>
      <c r="H105" s="9">
        <f t="shared" si="9"/>
        <v>28.125</v>
      </c>
      <c r="I105" s="13">
        <v>82.6</v>
      </c>
      <c r="J105" s="9">
        <f t="shared" si="10"/>
        <v>41.3</v>
      </c>
      <c r="K105" s="9">
        <f t="shared" si="11"/>
        <v>69.425</v>
      </c>
    </row>
    <row r="106" spans="1:11" ht="18.75" customHeight="1">
      <c r="A106" s="9">
        <v>104</v>
      </c>
      <c r="B106" s="9" t="s">
        <v>601</v>
      </c>
      <c r="C106" s="28" t="s">
        <v>602</v>
      </c>
      <c r="D106" s="10"/>
      <c r="E106" s="9">
        <v>44</v>
      </c>
      <c r="F106" s="9">
        <v>65</v>
      </c>
      <c r="G106" s="9">
        <v>109</v>
      </c>
      <c r="H106" s="9">
        <f t="shared" si="9"/>
        <v>27.25</v>
      </c>
      <c r="I106" s="13">
        <v>76.6</v>
      </c>
      <c r="J106" s="9">
        <f t="shared" si="10"/>
        <v>38.3</v>
      </c>
      <c r="K106" s="9">
        <f t="shared" si="11"/>
        <v>65.55</v>
      </c>
    </row>
    <row r="107" spans="1:11" ht="18.75" customHeight="1">
      <c r="A107" s="9">
        <v>105</v>
      </c>
      <c r="B107" s="9" t="s">
        <v>603</v>
      </c>
      <c r="C107" s="28" t="s">
        <v>604</v>
      </c>
      <c r="D107" s="10"/>
      <c r="E107" s="9">
        <v>58</v>
      </c>
      <c r="F107" s="9">
        <v>50</v>
      </c>
      <c r="G107" s="9">
        <v>108</v>
      </c>
      <c r="H107" s="9">
        <f t="shared" si="9"/>
        <v>27</v>
      </c>
      <c r="I107" s="13">
        <v>82.68</v>
      </c>
      <c r="J107" s="9">
        <f t="shared" si="10"/>
        <v>41.34</v>
      </c>
      <c r="K107" s="9">
        <f t="shared" si="11"/>
        <v>68.34</v>
      </c>
    </row>
    <row r="108" spans="1:11" ht="18.75" customHeight="1">
      <c r="A108" s="9">
        <v>106</v>
      </c>
      <c r="B108" s="9" t="s">
        <v>605</v>
      </c>
      <c r="C108" s="28" t="s">
        <v>606</v>
      </c>
      <c r="D108" s="10"/>
      <c r="E108" s="9">
        <v>51.5</v>
      </c>
      <c r="F108" s="9">
        <v>55</v>
      </c>
      <c r="G108" s="9">
        <v>106.5</v>
      </c>
      <c r="H108" s="9">
        <f t="shared" si="9"/>
        <v>26.625</v>
      </c>
      <c r="I108" s="13">
        <v>81.12</v>
      </c>
      <c r="J108" s="9">
        <f t="shared" si="10"/>
        <v>40.56</v>
      </c>
      <c r="K108" s="9">
        <f t="shared" si="11"/>
        <v>67.185</v>
      </c>
    </row>
    <row r="109" spans="1:11" ht="23.25" customHeight="1">
      <c r="A109" s="9">
        <v>107</v>
      </c>
      <c r="B109" s="9" t="s">
        <v>607</v>
      </c>
      <c r="C109" s="28" t="s">
        <v>608</v>
      </c>
      <c r="D109" s="10"/>
      <c r="E109" s="9">
        <v>51</v>
      </c>
      <c r="F109" s="9">
        <v>54.5</v>
      </c>
      <c r="G109" s="9">
        <v>105.5</v>
      </c>
      <c r="H109" s="9">
        <f t="shared" si="9"/>
        <v>26.375</v>
      </c>
      <c r="I109" s="13">
        <v>80.68</v>
      </c>
      <c r="J109" s="9">
        <f t="shared" si="10"/>
        <v>40.34</v>
      </c>
      <c r="K109" s="9">
        <f t="shared" si="11"/>
        <v>66.715</v>
      </c>
    </row>
    <row r="110" spans="1:11" ht="23.25" customHeight="1">
      <c r="A110" s="9">
        <v>108</v>
      </c>
      <c r="B110" s="9" t="s">
        <v>609</v>
      </c>
      <c r="C110" s="28" t="s">
        <v>610</v>
      </c>
      <c r="D110" s="10"/>
      <c r="E110" s="9">
        <v>50</v>
      </c>
      <c r="F110" s="9">
        <v>53.5</v>
      </c>
      <c r="G110" s="9">
        <v>103.5</v>
      </c>
      <c r="H110" s="9">
        <f t="shared" si="9"/>
        <v>25.875</v>
      </c>
      <c r="I110" s="13">
        <v>82</v>
      </c>
      <c r="J110" s="9">
        <f t="shared" si="10"/>
        <v>41</v>
      </c>
      <c r="K110" s="9">
        <f t="shared" si="11"/>
        <v>66.875</v>
      </c>
    </row>
    <row r="111" spans="1:11" ht="23.25" customHeight="1">
      <c r="A111" s="9">
        <v>109</v>
      </c>
      <c r="B111" s="9" t="s">
        <v>611</v>
      </c>
      <c r="C111" s="28" t="s">
        <v>612</v>
      </c>
      <c r="D111" s="10"/>
      <c r="E111" s="9">
        <v>53</v>
      </c>
      <c r="F111" s="9">
        <v>50.5</v>
      </c>
      <c r="G111" s="9">
        <v>103.5</v>
      </c>
      <c r="H111" s="9">
        <f t="shared" si="9"/>
        <v>25.875</v>
      </c>
      <c r="I111" s="13">
        <v>81</v>
      </c>
      <c r="J111" s="9">
        <f t="shared" si="10"/>
        <v>40.5</v>
      </c>
      <c r="K111" s="9">
        <f t="shared" si="11"/>
        <v>66.375</v>
      </c>
    </row>
    <row r="112" spans="1:11" ht="23.25" customHeight="1">
      <c r="A112" s="9">
        <v>110</v>
      </c>
      <c r="B112" s="9" t="s">
        <v>613</v>
      </c>
      <c r="C112" s="28" t="s">
        <v>614</v>
      </c>
      <c r="D112" s="10"/>
      <c r="E112" s="9">
        <v>43.5</v>
      </c>
      <c r="F112" s="9">
        <v>59.5</v>
      </c>
      <c r="G112" s="9">
        <v>103</v>
      </c>
      <c r="H112" s="9">
        <f t="shared" si="9"/>
        <v>25.75</v>
      </c>
      <c r="I112" s="13">
        <v>80.68</v>
      </c>
      <c r="J112" s="9">
        <f t="shared" si="10"/>
        <v>40.34</v>
      </c>
      <c r="K112" s="9">
        <f t="shared" si="11"/>
        <v>66.09</v>
      </c>
    </row>
    <row r="113" spans="1:11" ht="23.25" customHeight="1">
      <c r="A113" s="9">
        <v>111</v>
      </c>
      <c r="B113" s="9" t="s">
        <v>615</v>
      </c>
      <c r="C113" s="28" t="s">
        <v>616</v>
      </c>
      <c r="D113" s="10"/>
      <c r="E113" s="9">
        <v>64.5</v>
      </c>
      <c r="F113" s="9">
        <v>36.5</v>
      </c>
      <c r="G113" s="9">
        <v>101</v>
      </c>
      <c r="H113" s="9">
        <f t="shared" si="9"/>
        <v>25.25</v>
      </c>
      <c r="I113" s="13">
        <v>84.68</v>
      </c>
      <c r="J113" s="9">
        <f t="shared" si="10"/>
        <v>42.34</v>
      </c>
      <c r="K113" s="9">
        <f t="shared" si="11"/>
        <v>67.59</v>
      </c>
    </row>
    <row r="114" spans="1:11" ht="23.25" customHeight="1">
      <c r="A114" s="9">
        <v>112</v>
      </c>
      <c r="B114" s="9" t="s">
        <v>617</v>
      </c>
      <c r="C114" s="28" t="s">
        <v>618</v>
      </c>
      <c r="D114" s="10"/>
      <c r="E114" s="9">
        <v>47</v>
      </c>
      <c r="F114" s="9">
        <v>53</v>
      </c>
      <c r="G114" s="9">
        <v>100</v>
      </c>
      <c r="H114" s="9">
        <f t="shared" si="9"/>
        <v>25</v>
      </c>
      <c r="I114" s="13">
        <v>80.04</v>
      </c>
      <c r="J114" s="9">
        <f t="shared" si="10"/>
        <v>40.02</v>
      </c>
      <c r="K114" s="9">
        <f t="shared" si="11"/>
        <v>65.02000000000001</v>
      </c>
    </row>
    <row r="115" spans="1:11" ht="23.25" customHeight="1">
      <c r="A115" s="9">
        <v>113</v>
      </c>
      <c r="B115" s="9" t="s">
        <v>619</v>
      </c>
      <c r="C115" s="28" t="s">
        <v>620</v>
      </c>
      <c r="D115" s="10"/>
      <c r="E115" s="9">
        <v>49.5</v>
      </c>
      <c r="F115" s="9">
        <v>49.5</v>
      </c>
      <c r="G115" s="9">
        <v>99</v>
      </c>
      <c r="H115" s="9">
        <f t="shared" si="9"/>
        <v>24.75</v>
      </c>
      <c r="I115" s="13">
        <v>82.64</v>
      </c>
      <c r="J115" s="9">
        <f t="shared" si="10"/>
        <v>41.32</v>
      </c>
      <c r="K115" s="9">
        <f t="shared" si="11"/>
        <v>66.07</v>
      </c>
    </row>
    <row r="116" spans="1:11" ht="18.75" customHeight="1">
      <c r="A116" s="9">
        <v>114</v>
      </c>
      <c r="B116" s="9" t="s">
        <v>621</v>
      </c>
      <c r="C116" s="28" t="s">
        <v>622</v>
      </c>
      <c r="D116" s="10"/>
      <c r="E116" s="9">
        <v>49</v>
      </c>
      <c r="F116" s="9">
        <v>50</v>
      </c>
      <c r="G116" s="9">
        <v>99</v>
      </c>
      <c r="H116" s="9">
        <f t="shared" si="9"/>
        <v>24.75</v>
      </c>
      <c r="I116" s="13">
        <v>85.26</v>
      </c>
      <c r="J116" s="9">
        <f t="shared" si="10"/>
        <v>42.63</v>
      </c>
      <c r="K116" s="9">
        <f t="shared" si="11"/>
        <v>67.38</v>
      </c>
    </row>
    <row r="117" spans="1:11" ht="18.75" customHeight="1">
      <c r="A117" s="9">
        <v>115</v>
      </c>
      <c r="B117" s="9" t="s">
        <v>623</v>
      </c>
      <c r="C117" s="28" t="s">
        <v>624</v>
      </c>
      <c r="D117" s="10"/>
      <c r="E117" s="9">
        <v>62.5</v>
      </c>
      <c r="F117" s="9">
        <v>36.5</v>
      </c>
      <c r="G117" s="9">
        <v>99</v>
      </c>
      <c r="H117" s="9">
        <f t="shared" si="9"/>
        <v>24.75</v>
      </c>
      <c r="I117" s="13">
        <v>82.8</v>
      </c>
      <c r="J117" s="9">
        <f t="shared" si="10"/>
        <v>41.4</v>
      </c>
      <c r="K117" s="9">
        <f t="shared" si="11"/>
        <v>66.15</v>
      </c>
    </row>
    <row r="118" spans="1:11" ht="16.5" customHeight="1">
      <c r="A118" s="9">
        <v>116</v>
      </c>
      <c r="B118" s="9" t="s">
        <v>625</v>
      </c>
      <c r="C118" s="28" t="s">
        <v>626</v>
      </c>
      <c r="D118" s="10" t="s">
        <v>627</v>
      </c>
      <c r="E118" s="9">
        <v>73.5</v>
      </c>
      <c r="F118" s="9">
        <v>55</v>
      </c>
      <c r="G118" s="9">
        <v>128.5</v>
      </c>
      <c r="H118" s="9">
        <f t="shared" si="9"/>
        <v>32.125</v>
      </c>
      <c r="I118" s="13">
        <v>79.9</v>
      </c>
      <c r="J118" s="9">
        <f t="shared" si="10"/>
        <v>39.95</v>
      </c>
      <c r="K118" s="9">
        <f t="shared" si="11"/>
        <v>72.075</v>
      </c>
    </row>
    <row r="119" spans="1:11" ht="16.5" customHeight="1">
      <c r="A119" s="9">
        <v>117</v>
      </c>
      <c r="B119" s="9" t="s">
        <v>628</v>
      </c>
      <c r="C119" s="28" t="s">
        <v>629</v>
      </c>
      <c r="D119" s="10"/>
      <c r="E119" s="9">
        <v>63.5</v>
      </c>
      <c r="F119" s="9">
        <v>60</v>
      </c>
      <c r="G119" s="9">
        <v>123.5</v>
      </c>
      <c r="H119" s="9">
        <f t="shared" si="9"/>
        <v>30.875</v>
      </c>
      <c r="I119" s="13">
        <v>90.4</v>
      </c>
      <c r="J119" s="9">
        <f t="shared" si="10"/>
        <v>45.2</v>
      </c>
      <c r="K119" s="9">
        <f t="shared" si="11"/>
        <v>76.075</v>
      </c>
    </row>
    <row r="120" spans="1:11" ht="16.5" customHeight="1">
      <c r="A120" s="9">
        <v>118</v>
      </c>
      <c r="B120" s="9" t="s">
        <v>630</v>
      </c>
      <c r="C120" s="28" t="s">
        <v>631</v>
      </c>
      <c r="D120" s="10"/>
      <c r="E120" s="9">
        <v>70.5</v>
      </c>
      <c r="F120" s="9">
        <v>52</v>
      </c>
      <c r="G120" s="9">
        <v>122.5</v>
      </c>
      <c r="H120" s="9">
        <f t="shared" si="9"/>
        <v>30.625</v>
      </c>
      <c r="I120" s="13">
        <v>86</v>
      </c>
      <c r="J120" s="9">
        <f t="shared" si="10"/>
        <v>43</v>
      </c>
      <c r="K120" s="9">
        <f t="shared" si="11"/>
        <v>73.625</v>
      </c>
    </row>
    <row r="121" spans="1:11" ht="16.5" customHeight="1">
      <c r="A121" s="9">
        <v>119</v>
      </c>
      <c r="B121" s="9" t="s">
        <v>632</v>
      </c>
      <c r="C121" s="28" t="s">
        <v>633</v>
      </c>
      <c r="D121" s="10"/>
      <c r="E121" s="9">
        <v>55.5</v>
      </c>
      <c r="F121" s="9">
        <v>65</v>
      </c>
      <c r="G121" s="9">
        <v>120.5</v>
      </c>
      <c r="H121" s="9">
        <f t="shared" si="9"/>
        <v>30.125</v>
      </c>
      <c r="I121" s="13">
        <v>85.7</v>
      </c>
      <c r="J121" s="9">
        <f t="shared" si="10"/>
        <v>42.85</v>
      </c>
      <c r="K121" s="9">
        <f t="shared" si="11"/>
        <v>72.975</v>
      </c>
    </row>
    <row r="122" spans="1:11" ht="16.5" customHeight="1">
      <c r="A122" s="9">
        <v>120</v>
      </c>
      <c r="B122" s="9" t="s">
        <v>634</v>
      </c>
      <c r="C122" s="28" t="s">
        <v>635</v>
      </c>
      <c r="D122" s="10"/>
      <c r="E122" s="9">
        <v>58.5</v>
      </c>
      <c r="F122" s="9">
        <v>61.5</v>
      </c>
      <c r="G122" s="9">
        <v>120</v>
      </c>
      <c r="H122" s="9">
        <f t="shared" si="9"/>
        <v>30</v>
      </c>
      <c r="I122" s="13">
        <v>88.1</v>
      </c>
      <c r="J122" s="9">
        <f t="shared" si="10"/>
        <v>44.05</v>
      </c>
      <c r="K122" s="9">
        <f t="shared" si="11"/>
        <v>74.05</v>
      </c>
    </row>
    <row r="123" spans="1:11" ht="16.5" customHeight="1">
      <c r="A123" s="9">
        <v>121</v>
      </c>
      <c r="B123" s="9" t="s">
        <v>636</v>
      </c>
      <c r="C123" s="28" t="s">
        <v>637</v>
      </c>
      <c r="D123" s="10"/>
      <c r="E123" s="9">
        <v>51</v>
      </c>
      <c r="F123" s="9">
        <v>62.5</v>
      </c>
      <c r="G123" s="9">
        <v>113.5</v>
      </c>
      <c r="H123" s="9">
        <f t="shared" si="9"/>
        <v>28.375</v>
      </c>
      <c r="I123" s="13">
        <v>88.8</v>
      </c>
      <c r="J123" s="9">
        <f t="shared" si="10"/>
        <v>44.4</v>
      </c>
      <c r="K123" s="9">
        <f t="shared" si="11"/>
        <v>72.775</v>
      </c>
    </row>
    <row r="124" spans="1:11" ht="16.5" customHeight="1">
      <c r="A124" s="9">
        <v>122</v>
      </c>
      <c r="B124" s="9" t="s">
        <v>638</v>
      </c>
      <c r="C124" s="28" t="s">
        <v>639</v>
      </c>
      <c r="D124" s="10"/>
      <c r="E124" s="9">
        <v>56</v>
      </c>
      <c r="F124" s="9">
        <v>52.5</v>
      </c>
      <c r="G124" s="9">
        <v>108.5</v>
      </c>
      <c r="H124" s="9">
        <f t="shared" si="9"/>
        <v>27.125</v>
      </c>
      <c r="I124" s="13">
        <v>87.7</v>
      </c>
      <c r="J124" s="9">
        <f t="shared" si="10"/>
        <v>43.85</v>
      </c>
      <c r="K124" s="9">
        <f t="shared" si="11"/>
        <v>70.975</v>
      </c>
    </row>
    <row r="125" spans="1:11" ht="16.5" customHeight="1">
      <c r="A125" s="9">
        <v>123</v>
      </c>
      <c r="B125" s="9" t="s">
        <v>640</v>
      </c>
      <c r="C125" s="28" t="s">
        <v>641</v>
      </c>
      <c r="D125" s="10"/>
      <c r="E125" s="9">
        <v>54.5</v>
      </c>
      <c r="F125" s="9">
        <v>52.5</v>
      </c>
      <c r="G125" s="9">
        <v>107</v>
      </c>
      <c r="H125" s="9">
        <f t="shared" si="9"/>
        <v>26.75</v>
      </c>
      <c r="I125" s="13">
        <v>81.9</v>
      </c>
      <c r="J125" s="9">
        <f t="shared" si="10"/>
        <v>40.95</v>
      </c>
      <c r="K125" s="9">
        <f t="shared" si="11"/>
        <v>67.7</v>
      </c>
    </row>
    <row r="126" spans="1:11" ht="16.5" customHeight="1">
      <c r="A126" s="9">
        <v>124</v>
      </c>
      <c r="B126" s="9" t="s">
        <v>642</v>
      </c>
      <c r="C126" s="28" t="s">
        <v>643</v>
      </c>
      <c r="D126" s="10"/>
      <c r="E126" s="9">
        <v>64</v>
      </c>
      <c r="F126" s="9">
        <v>41</v>
      </c>
      <c r="G126" s="9">
        <v>105</v>
      </c>
      <c r="H126" s="9">
        <f t="shared" si="9"/>
        <v>26.25</v>
      </c>
      <c r="I126" s="13">
        <v>89.5</v>
      </c>
      <c r="J126" s="9">
        <f t="shared" si="10"/>
        <v>44.75</v>
      </c>
      <c r="K126" s="9">
        <f t="shared" si="11"/>
        <v>71</v>
      </c>
    </row>
    <row r="127" spans="1:11" ht="16.5" customHeight="1">
      <c r="A127" s="9">
        <v>125</v>
      </c>
      <c r="B127" s="9" t="s">
        <v>644</v>
      </c>
      <c r="C127" s="28" t="s">
        <v>645</v>
      </c>
      <c r="D127" s="10"/>
      <c r="E127" s="9">
        <v>62</v>
      </c>
      <c r="F127" s="9">
        <v>42</v>
      </c>
      <c r="G127" s="9">
        <v>104</v>
      </c>
      <c r="H127" s="9">
        <f t="shared" si="9"/>
        <v>26</v>
      </c>
      <c r="I127" s="13">
        <v>82.8</v>
      </c>
      <c r="J127" s="9">
        <f t="shared" si="10"/>
        <v>41.4</v>
      </c>
      <c r="K127" s="9">
        <f t="shared" si="11"/>
        <v>67.4</v>
      </c>
    </row>
    <row r="128" spans="1:11" ht="16.5" customHeight="1">
      <c r="A128" s="9">
        <v>126</v>
      </c>
      <c r="B128" s="9" t="s">
        <v>646</v>
      </c>
      <c r="C128" s="28" t="s">
        <v>647</v>
      </c>
      <c r="D128" s="10"/>
      <c r="E128" s="9">
        <v>46.5</v>
      </c>
      <c r="F128" s="9">
        <v>56</v>
      </c>
      <c r="G128" s="9">
        <v>102.5</v>
      </c>
      <c r="H128" s="9">
        <f t="shared" si="9"/>
        <v>25.625</v>
      </c>
      <c r="I128" s="13">
        <v>90</v>
      </c>
      <c r="J128" s="9">
        <f t="shared" si="10"/>
        <v>45</v>
      </c>
      <c r="K128" s="9">
        <f t="shared" si="11"/>
        <v>70.625</v>
      </c>
    </row>
    <row r="129" spans="1:11" ht="16.5" customHeight="1">
      <c r="A129" s="9">
        <v>127</v>
      </c>
      <c r="B129" s="9" t="s">
        <v>648</v>
      </c>
      <c r="C129" s="28" t="s">
        <v>649</v>
      </c>
      <c r="D129" s="10"/>
      <c r="E129" s="9">
        <v>63</v>
      </c>
      <c r="F129" s="9">
        <v>37</v>
      </c>
      <c r="G129" s="9">
        <v>100</v>
      </c>
      <c r="H129" s="9">
        <f t="shared" si="9"/>
        <v>25</v>
      </c>
      <c r="I129" s="13">
        <v>67.9</v>
      </c>
      <c r="J129" s="9">
        <f t="shared" si="10"/>
        <v>33.95</v>
      </c>
      <c r="K129" s="9">
        <f t="shared" si="11"/>
        <v>58.95</v>
      </c>
    </row>
    <row r="130" spans="1:11" ht="16.5" customHeight="1">
      <c r="A130" s="9">
        <v>128</v>
      </c>
      <c r="B130" s="9" t="s">
        <v>650</v>
      </c>
      <c r="C130" s="28" t="s">
        <v>651</v>
      </c>
      <c r="D130" s="10"/>
      <c r="E130" s="9">
        <v>49.5</v>
      </c>
      <c r="F130" s="9">
        <v>49.5</v>
      </c>
      <c r="G130" s="9">
        <v>99</v>
      </c>
      <c r="H130" s="9">
        <f t="shared" si="9"/>
        <v>24.75</v>
      </c>
      <c r="I130" s="13">
        <v>84.4</v>
      </c>
      <c r="J130" s="9">
        <f t="shared" si="10"/>
        <v>42.2</v>
      </c>
      <c r="K130" s="9">
        <f t="shared" si="11"/>
        <v>66.95</v>
      </c>
    </row>
    <row r="131" spans="1:11" ht="16.5" customHeight="1">
      <c r="A131" s="9">
        <v>129</v>
      </c>
      <c r="B131" s="9" t="s">
        <v>589</v>
      </c>
      <c r="C131" s="28" t="s">
        <v>652</v>
      </c>
      <c r="D131" s="10"/>
      <c r="E131" s="9">
        <v>48</v>
      </c>
      <c r="F131" s="9">
        <v>47.5</v>
      </c>
      <c r="G131" s="9">
        <v>95.5</v>
      </c>
      <c r="H131" s="9">
        <f aca="true" t="shared" si="12" ref="H131:H142">G131*0.25</f>
        <v>23.875</v>
      </c>
      <c r="I131" s="13">
        <v>80.6</v>
      </c>
      <c r="J131" s="9">
        <f aca="true" t="shared" si="13" ref="J131:J142">I131/2</f>
        <v>40.3</v>
      </c>
      <c r="K131" s="9">
        <f aca="true" t="shared" si="14" ref="K131:K142">J131+H131</f>
        <v>64.175</v>
      </c>
    </row>
    <row r="132" spans="1:11" ht="16.5" customHeight="1">
      <c r="A132" s="9">
        <v>130</v>
      </c>
      <c r="B132" s="9" t="s">
        <v>653</v>
      </c>
      <c r="C132" s="28" t="s">
        <v>654</v>
      </c>
      <c r="D132" s="10"/>
      <c r="E132" s="9">
        <v>43</v>
      </c>
      <c r="F132" s="9">
        <v>51</v>
      </c>
      <c r="G132" s="9">
        <v>94</v>
      </c>
      <c r="H132" s="9">
        <f t="shared" si="12"/>
        <v>23.5</v>
      </c>
      <c r="I132" s="13">
        <v>82.9</v>
      </c>
      <c r="J132" s="9">
        <f t="shared" si="13"/>
        <v>41.45</v>
      </c>
      <c r="K132" s="9">
        <f t="shared" si="14"/>
        <v>64.95</v>
      </c>
    </row>
    <row r="133" spans="1:11" ht="16.5" customHeight="1">
      <c r="A133" s="9">
        <v>131</v>
      </c>
      <c r="B133" s="9" t="s">
        <v>655</v>
      </c>
      <c r="C133" s="28" t="s">
        <v>656</v>
      </c>
      <c r="D133" s="10"/>
      <c r="E133" s="9">
        <v>47.5</v>
      </c>
      <c r="F133" s="9">
        <v>46</v>
      </c>
      <c r="G133" s="9">
        <v>93.5</v>
      </c>
      <c r="H133" s="9">
        <f t="shared" si="12"/>
        <v>23.375</v>
      </c>
      <c r="I133" s="13">
        <v>79.2</v>
      </c>
      <c r="J133" s="9">
        <f t="shared" si="13"/>
        <v>39.6</v>
      </c>
      <c r="K133" s="9">
        <f t="shared" si="14"/>
        <v>62.975</v>
      </c>
    </row>
    <row r="134" spans="1:11" ht="16.5" customHeight="1">
      <c r="A134" s="9">
        <v>132</v>
      </c>
      <c r="B134" s="9" t="s">
        <v>657</v>
      </c>
      <c r="C134" s="28" t="s">
        <v>658</v>
      </c>
      <c r="D134" s="10"/>
      <c r="E134" s="9">
        <v>46.5</v>
      </c>
      <c r="F134" s="9">
        <v>44</v>
      </c>
      <c r="G134" s="9">
        <v>90.5</v>
      </c>
      <c r="H134" s="9">
        <f t="shared" si="12"/>
        <v>22.625</v>
      </c>
      <c r="I134" s="13">
        <v>81.5</v>
      </c>
      <c r="J134" s="9">
        <f t="shared" si="13"/>
        <v>40.75</v>
      </c>
      <c r="K134" s="9">
        <f t="shared" si="14"/>
        <v>63.375</v>
      </c>
    </row>
    <row r="135" spans="1:11" ht="16.5" customHeight="1">
      <c r="A135" s="9">
        <v>133</v>
      </c>
      <c r="B135" s="9" t="s">
        <v>659</v>
      </c>
      <c r="C135" s="28" t="s">
        <v>660</v>
      </c>
      <c r="D135" s="10"/>
      <c r="E135" s="9">
        <v>40</v>
      </c>
      <c r="F135" s="9">
        <v>49.5</v>
      </c>
      <c r="G135" s="9">
        <v>89.5</v>
      </c>
      <c r="H135" s="9">
        <f t="shared" si="12"/>
        <v>22.375</v>
      </c>
      <c r="I135" s="13">
        <v>82.9</v>
      </c>
      <c r="J135" s="9">
        <f t="shared" si="13"/>
        <v>41.45</v>
      </c>
      <c r="K135" s="9">
        <f t="shared" si="14"/>
        <v>63.825</v>
      </c>
    </row>
    <row r="136" spans="1:11" ht="16.5" customHeight="1">
      <c r="A136" s="9">
        <v>134</v>
      </c>
      <c r="B136" s="9" t="s">
        <v>661</v>
      </c>
      <c r="C136" s="28" t="s">
        <v>662</v>
      </c>
      <c r="D136" s="10" t="s">
        <v>663</v>
      </c>
      <c r="E136" s="9">
        <v>61</v>
      </c>
      <c r="F136" s="9">
        <v>64.5</v>
      </c>
      <c r="G136" s="9">
        <v>125.5</v>
      </c>
      <c r="H136" s="9">
        <f t="shared" si="12"/>
        <v>31.375</v>
      </c>
      <c r="I136" s="13">
        <v>84.5</v>
      </c>
      <c r="J136" s="9">
        <f t="shared" si="13"/>
        <v>42.25</v>
      </c>
      <c r="K136" s="9">
        <f t="shared" si="14"/>
        <v>73.625</v>
      </c>
    </row>
    <row r="137" spans="1:11" ht="16.5" customHeight="1">
      <c r="A137" s="9">
        <v>135</v>
      </c>
      <c r="B137" s="9" t="s">
        <v>664</v>
      </c>
      <c r="C137" s="28" t="s">
        <v>665</v>
      </c>
      <c r="D137" s="10"/>
      <c r="E137" s="9">
        <v>60.5</v>
      </c>
      <c r="F137" s="9">
        <v>59.5</v>
      </c>
      <c r="G137" s="9">
        <v>120</v>
      </c>
      <c r="H137" s="9">
        <f t="shared" si="12"/>
        <v>30</v>
      </c>
      <c r="I137" s="13">
        <v>86.2</v>
      </c>
      <c r="J137" s="9">
        <f t="shared" si="13"/>
        <v>43.1</v>
      </c>
      <c r="K137" s="9">
        <f t="shared" si="14"/>
        <v>73.1</v>
      </c>
    </row>
    <row r="138" spans="1:11" ht="16.5" customHeight="1">
      <c r="A138" s="9">
        <v>136</v>
      </c>
      <c r="B138" s="9" t="s">
        <v>666</v>
      </c>
      <c r="C138" s="28" t="s">
        <v>667</v>
      </c>
      <c r="D138" s="10"/>
      <c r="E138" s="9">
        <v>55</v>
      </c>
      <c r="F138" s="9">
        <v>55.5</v>
      </c>
      <c r="G138" s="9">
        <v>110.5</v>
      </c>
      <c r="H138" s="9">
        <f t="shared" si="12"/>
        <v>27.625</v>
      </c>
      <c r="I138" s="13">
        <v>82.1</v>
      </c>
      <c r="J138" s="9">
        <f t="shared" si="13"/>
        <v>41.05</v>
      </c>
      <c r="K138" s="9">
        <f t="shared" si="14"/>
        <v>68.675</v>
      </c>
    </row>
    <row r="139" spans="1:11" ht="16.5" customHeight="1">
      <c r="A139" s="9">
        <v>137</v>
      </c>
      <c r="B139" s="9" t="s">
        <v>668</v>
      </c>
      <c r="C139" s="28" t="s">
        <v>669</v>
      </c>
      <c r="D139" s="10"/>
      <c r="E139" s="9">
        <v>54</v>
      </c>
      <c r="F139" s="9">
        <v>48</v>
      </c>
      <c r="G139" s="9">
        <v>102</v>
      </c>
      <c r="H139" s="9">
        <f t="shared" si="12"/>
        <v>25.5</v>
      </c>
      <c r="I139" s="13">
        <v>86.2</v>
      </c>
      <c r="J139" s="9">
        <f t="shared" si="13"/>
        <v>43.1</v>
      </c>
      <c r="K139" s="9">
        <f t="shared" si="14"/>
        <v>68.6</v>
      </c>
    </row>
    <row r="140" spans="1:11" ht="16.5" customHeight="1">
      <c r="A140" s="9">
        <v>138</v>
      </c>
      <c r="B140" s="9" t="s">
        <v>670</v>
      </c>
      <c r="C140" s="28" t="s">
        <v>671</v>
      </c>
      <c r="D140" s="10"/>
      <c r="E140" s="9">
        <v>52.5</v>
      </c>
      <c r="F140" s="9">
        <v>48</v>
      </c>
      <c r="G140" s="9">
        <v>100.5</v>
      </c>
      <c r="H140" s="9">
        <f t="shared" si="12"/>
        <v>25.125</v>
      </c>
      <c r="I140" s="13">
        <v>73.4</v>
      </c>
      <c r="J140" s="9">
        <f t="shared" si="13"/>
        <v>36.7</v>
      </c>
      <c r="K140" s="9">
        <f t="shared" si="14"/>
        <v>61.825</v>
      </c>
    </row>
    <row r="141" spans="1:11" ht="16.5" customHeight="1">
      <c r="A141" s="9">
        <v>139</v>
      </c>
      <c r="B141" s="9" t="s">
        <v>672</v>
      </c>
      <c r="C141" s="28" t="s">
        <v>673</v>
      </c>
      <c r="D141" s="10"/>
      <c r="E141" s="9">
        <v>47.5</v>
      </c>
      <c r="F141" s="9">
        <v>44.5</v>
      </c>
      <c r="G141" s="9">
        <v>92</v>
      </c>
      <c r="H141" s="9">
        <f t="shared" si="12"/>
        <v>23</v>
      </c>
      <c r="I141" s="13">
        <v>82.6</v>
      </c>
      <c r="J141" s="9">
        <f t="shared" si="13"/>
        <v>41.3</v>
      </c>
      <c r="K141" s="9">
        <f t="shared" si="14"/>
        <v>64.3</v>
      </c>
    </row>
    <row r="142" spans="1:11" ht="16.5" customHeight="1">
      <c r="A142" s="9">
        <v>140</v>
      </c>
      <c r="B142" s="17" t="s">
        <v>674</v>
      </c>
      <c r="C142" s="33" t="s">
        <v>675</v>
      </c>
      <c r="D142" s="10"/>
      <c r="E142" s="9">
        <v>40</v>
      </c>
      <c r="F142" s="9">
        <v>47.5</v>
      </c>
      <c r="G142" s="9">
        <v>87.5</v>
      </c>
      <c r="H142" s="9">
        <f t="shared" si="12"/>
        <v>21.875</v>
      </c>
      <c r="I142" s="13">
        <v>84.5</v>
      </c>
      <c r="J142" s="9">
        <f t="shared" si="13"/>
        <v>42.25</v>
      </c>
      <c r="K142" s="9">
        <f t="shared" si="14"/>
        <v>64.125</v>
      </c>
    </row>
  </sheetData>
  <sheetProtection/>
  <mergeCells count="18">
    <mergeCell ref="A1:K1"/>
    <mergeCell ref="D3:D4"/>
    <mergeCell ref="D5:D10"/>
    <mergeCell ref="D11:D13"/>
    <mergeCell ref="D15:D19"/>
    <mergeCell ref="D20:D25"/>
    <mergeCell ref="D26:D27"/>
    <mergeCell ref="D28:D30"/>
    <mergeCell ref="D31:D36"/>
    <mergeCell ref="D37:D50"/>
    <mergeCell ref="D51:D64"/>
    <mergeCell ref="D65:D73"/>
    <mergeCell ref="D74:D83"/>
    <mergeCell ref="D84:D88"/>
    <mergeCell ref="D89:D96"/>
    <mergeCell ref="D97:D117"/>
    <mergeCell ref="D118:D135"/>
    <mergeCell ref="D136:D142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140625" defaultRowHeight="15"/>
  <cols>
    <col min="1" max="1" width="4.7109375" style="0" customWidth="1"/>
    <col min="2" max="2" width="7.8515625" style="0" customWidth="1"/>
    <col min="3" max="3" width="18.57421875" style="0" customWidth="1"/>
    <col min="4" max="5" width="11.421875" style="0" customWidth="1"/>
    <col min="7" max="10" width="10.8515625" style="0" customWidth="1"/>
    <col min="11" max="11" width="8.28125" style="0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676</v>
      </c>
      <c r="F2" s="7" t="s">
        <v>8</v>
      </c>
      <c r="G2" s="27" t="s">
        <v>103</v>
      </c>
      <c r="H2" s="27"/>
      <c r="I2" s="27"/>
      <c r="J2" s="27"/>
      <c r="K2" s="7" t="s">
        <v>9</v>
      </c>
      <c r="L2" s="7" t="s">
        <v>10</v>
      </c>
    </row>
    <row r="3" spans="1:12" ht="66.75" customHeight="1">
      <c r="A3" s="14"/>
      <c r="B3" s="15"/>
      <c r="C3" s="15"/>
      <c r="D3" s="15"/>
      <c r="E3" s="15"/>
      <c r="F3" s="16"/>
      <c r="G3" s="27" t="s">
        <v>677</v>
      </c>
      <c r="H3" s="27" t="s">
        <v>678</v>
      </c>
      <c r="I3" s="27" t="s">
        <v>679</v>
      </c>
      <c r="J3" s="27" t="s">
        <v>106</v>
      </c>
      <c r="K3" s="16"/>
      <c r="L3" s="16"/>
    </row>
    <row r="4" spans="1:12" ht="15.75" customHeight="1">
      <c r="A4" s="9">
        <v>1</v>
      </c>
      <c r="B4" s="9" t="s">
        <v>680</v>
      </c>
      <c r="C4" s="28" t="s">
        <v>681</v>
      </c>
      <c r="D4" s="29" t="s">
        <v>682</v>
      </c>
      <c r="E4" s="9">
        <v>79</v>
      </c>
      <c r="F4" s="9">
        <f aca="true" t="shared" si="0" ref="F4:F27">E4*0.4</f>
        <v>31.6</v>
      </c>
      <c r="G4" s="13">
        <v>36</v>
      </c>
      <c r="H4" s="13">
        <v>21.74</v>
      </c>
      <c r="I4" s="13">
        <v>25.8</v>
      </c>
      <c r="J4" s="13">
        <f>I4+H4+G4</f>
        <v>83.53999999999999</v>
      </c>
      <c r="K4" s="9">
        <f>J4*0.6</f>
        <v>50.123999999999995</v>
      </c>
      <c r="L4" s="9">
        <f>K4+F4</f>
        <v>81.72399999999999</v>
      </c>
    </row>
    <row r="5" spans="1:12" ht="15.75" customHeight="1">
      <c r="A5" s="9">
        <v>2</v>
      </c>
      <c r="B5" s="9" t="s">
        <v>683</v>
      </c>
      <c r="C5" s="28" t="s">
        <v>684</v>
      </c>
      <c r="D5" s="19"/>
      <c r="E5" s="9">
        <v>71</v>
      </c>
      <c r="F5" s="9">
        <f t="shared" si="0"/>
        <v>28.400000000000002</v>
      </c>
      <c r="G5" s="13">
        <v>39.3</v>
      </c>
      <c r="H5" s="13">
        <v>28.3</v>
      </c>
      <c r="I5" s="13">
        <v>29.6</v>
      </c>
      <c r="J5" s="13">
        <f aca="true" t="shared" si="1" ref="J5:J27">I5+H5+G5</f>
        <v>97.2</v>
      </c>
      <c r="K5" s="9">
        <f aca="true" t="shared" si="2" ref="K5:K27">J5*0.6</f>
        <v>58.32</v>
      </c>
      <c r="L5" s="9">
        <f aca="true" t="shared" si="3" ref="L5:L27">K5+F5</f>
        <v>86.72</v>
      </c>
    </row>
    <row r="6" spans="1:12" ht="15.75" customHeight="1">
      <c r="A6" s="9">
        <v>3</v>
      </c>
      <c r="B6" s="9" t="s">
        <v>685</v>
      </c>
      <c r="C6" s="28" t="s">
        <v>686</v>
      </c>
      <c r="D6" s="19"/>
      <c r="E6" s="9">
        <v>69.5</v>
      </c>
      <c r="F6" s="9">
        <f t="shared" si="0"/>
        <v>27.8</v>
      </c>
      <c r="G6" s="13">
        <v>36.4</v>
      </c>
      <c r="H6" s="13">
        <v>19.16</v>
      </c>
      <c r="I6" s="13">
        <v>25.1</v>
      </c>
      <c r="J6" s="13">
        <f t="shared" si="1"/>
        <v>80.66</v>
      </c>
      <c r="K6" s="9">
        <f t="shared" si="2"/>
        <v>48.395999999999994</v>
      </c>
      <c r="L6" s="9">
        <f t="shared" si="3"/>
        <v>76.196</v>
      </c>
    </row>
    <row r="7" spans="1:12" ht="15.75" customHeight="1">
      <c r="A7" s="9">
        <v>4</v>
      </c>
      <c r="B7" s="9" t="s">
        <v>687</v>
      </c>
      <c r="C7" s="28" t="s">
        <v>688</v>
      </c>
      <c r="D7" s="19"/>
      <c r="E7" s="9">
        <v>67</v>
      </c>
      <c r="F7" s="9">
        <f t="shared" si="0"/>
        <v>26.8</v>
      </c>
      <c r="G7" s="13">
        <v>32.9</v>
      </c>
      <c r="H7" s="13">
        <v>27.5</v>
      </c>
      <c r="I7" s="13">
        <v>24</v>
      </c>
      <c r="J7" s="13">
        <f t="shared" si="1"/>
        <v>84.4</v>
      </c>
      <c r="K7" s="9">
        <f t="shared" si="2"/>
        <v>50.64</v>
      </c>
      <c r="L7" s="9">
        <f t="shared" si="3"/>
        <v>77.44</v>
      </c>
    </row>
    <row r="8" spans="1:12" ht="15.75" customHeight="1">
      <c r="A8" s="9">
        <v>5</v>
      </c>
      <c r="B8" s="9" t="s">
        <v>689</v>
      </c>
      <c r="C8" s="28" t="s">
        <v>690</v>
      </c>
      <c r="D8" s="19"/>
      <c r="E8" s="9">
        <v>67</v>
      </c>
      <c r="F8" s="9">
        <f t="shared" si="0"/>
        <v>26.8</v>
      </c>
      <c r="G8" s="13">
        <v>28.8</v>
      </c>
      <c r="H8" s="13">
        <v>20.1</v>
      </c>
      <c r="I8" s="13">
        <v>22</v>
      </c>
      <c r="J8" s="13">
        <f t="shared" si="1"/>
        <v>70.9</v>
      </c>
      <c r="K8" s="9">
        <f t="shared" si="2"/>
        <v>42.54</v>
      </c>
      <c r="L8" s="9">
        <f t="shared" si="3"/>
        <v>69.34</v>
      </c>
    </row>
    <row r="9" spans="1:12" ht="15.75" customHeight="1">
      <c r="A9" s="9">
        <v>6</v>
      </c>
      <c r="B9" s="9" t="s">
        <v>691</v>
      </c>
      <c r="C9" s="28" t="s">
        <v>692</v>
      </c>
      <c r="D9" s="19"/>
      <c r="E9" s="9">
        <v>65.5</v>
      </c>
      <c r="F9" s="9">
        <f t="shared" si="0"/>
        <v>26.200000000000003</v>
      </c>
      <c r="G9" s="13">
        <v>38.12</v>
      </c>
      <c r="H9" s="13">
        <v>23.26</v>
      </c>
      <c r="I9" s="13">
        <v>28.2</v>
      </c>
      <c r="J9" s="13">
        <f t="shared" si="1"/>
        <v>89.58</v>
      </c>
      <c r="K9" s="9">
        <f t="shared" si="2"/>
        <v>53.748</v>
      </c>
      <c r="L9" s="9">
        <f t="shared" si="3"/>
        <v>79.94800000000001</v>
      </c>
    </row>
    <row r="10" spans="1:12" ht="15.75" customHeight="1">
      <c r="A10" s="9">
        <v>7</v>
      </c>
      <c r="B10" s="9" t="s">
        <v>693</v>
      </c>
      <c r="C10" s="28" t="s">
        <v>694</v>
      </c>
      <c r="D10" s="19"/>
      <c r="E10" s="9">
        <v>64.5</v>
      </c>
      <c r="F10" s="9">
        <f t="shared" si="0"/>
        <v>25.8</v>
      </c>
      <c r="G10" s="13">
        <v>35.7</v>
      </c>
      <c r="H10" s="13">
        <v>25</v>
      </c>
      <c r="I10" s="13">
        <v>25.9</v>
      </c>
      <c r="J10" s="13">
        <f t="shared" si="1"/>
        <v>86.6</v>
      </c>
      <c r="K10" s="9">
        <f t="shared" si="2"/>
        <v>51.959999999999994</v>
      </c>
      <c r="L10" s="9">
        <f t="shared" si="3"/>
        <v>77.75999999999999</v>
      </c>
    </row>
    <row r="11" spans="1:12" ht="15.75" customHeight="1">
      <c r="A11" s="9">
        <v>8</v>
      </c>
      <c r="B11" s="9" t="s">
        <v>695</v>
      </c>
      <c r="C11" s="28" t="s">
        <v>696</v>
      </c>
      <c r="D11" s="19"/>
      <c r="E11" s="9">
        <v>64</v>
      </c>
      <c r="F11" s="9">
        <f t="shared" si="0"/>
        <v>25.6</v>
      </c>
      <c r="G11" s="13">
        <v>38.42</v>
      </c>
      <c r="H11" s="13">
        <v>25.4</v>
      </c>
      <c r="I11" s="13">
        <v>27.8</v>
      </c>
      <c r="J11" s="13">
        <f t="shared" si="1"/>
        <v>91.62</v>
      </c>
      <c r="K11" s="9">
        <f t="shared" si="2"/>
        <v>54.972</v>
      </c>
      <c r="L11" s="9">
        <f t="shared" si="3"/>
        <v>80.572</v>
      </c>
    </row>
    <row r="12" spans="1:12" ht="15.75" customHeight="1">
      <c r="A12" s="9">
        <v>9</v>
      </c>
      <c r="B12" s="9" t="s">
        <v>697</v>
      </c>
      <c r="C12" s="28" t="s">
        <v>698</v>
      </c>
      <c r="D12" s="19"/>
      <c r="E12" s="9">
        <v>61.5</v>
      </c>
      <c r="F12" s="9">
        <f t="shared" si="0"/>
        <v>24.6</v>
      </c>
      <c r="G12" s="13">
        <v>32</v>
      </c>
      <c r="H12" s="13">
        <v>20.22</v>
      </c>
      <c r="I12" s="13">
        <v>25.9</v>
      </c>
      <c r="J12" s="13">
        <f t="shared" si="1"/>
        <v>78.12</v>
      </c>
      <c r="K12" s="9">
        <f t="shared" si="2"/>
        <v>46.872</v>
      </c>
      <c r="L12" s="9">
        <f t="shared" si="3"/>
        <v>71.47200000000001</v>
      </c>
    </row>
    <row r="13" spans="1:12" ht="15.75" customHeight="1">
      <c r="A13" s="9">
        <v>10</v>
      </c>
      <c r="B13" s="9" t="s">
        <v>699</v>
      </c>
      <c r="C13" s="28" t="s">
        <v>700</v>
      </c>
      <c r="D13" s="19"/>
      <c r="E13" s="9">
        <v>61</v>
      </c>
      <c r="F13" s="9">
        <f t="shared" si="0"/>
        <v>24.400000000000002</v>
      </c>
      <c r="G13" s="13">
        <v>38.5</v>
      </c>
      <c r="H13" s="13">
        <v>23.16</v>
      </c>
      <c r="I13" s="13">
        <v>28.1</v>
      </c>
      <c r="J13" s="13">
        <f t="shared" si="1"/>
        <v>89.76</v>
      </c>
      <c r="K13" s="9">
        <f t="shared" si="2"/>
        <v>53.856</v>
      </c>
      <c r="L13" s="9">
        <f t="shared" si="3"/>
        <v>78.256</v>
      </c>
    </row>
    <row r="14" spans="1:12" ht="15.75" customHeight="1">
      <c r="A14" s="9">
        <v>11</v>
      </c>
      <c r="B14" s="9" t="s">
        <v>701</v>
      </c>
      <c r="C14" s="28" t="s">
        <v>702</v>
      </c>
      <c r="D14" s="19"/>
      <c r="E14" s="9">
        <v>60.5</v>
      </c>
      <c r="F14" s="9">
        <f t="shared" si="0"/>
        <v>24.200000000000003</v>
      </c>
      <c r="G14" s="13">
        <v>39.16</v>
      </c>
      <c r="H14" s="13">
        <v>27.6</v>
      </c>
      <c r="I14" s="13">
        <v>28.06</v>
      </c>
      <c r="J14" s="13">
        <f t="shared" si="1"/>
        <v>94.82</v>
      </c>
      <c r="K14" s="9">
        <f t="shared" si="2"/>
        <v>56.891999999999996</v>
      </c>
      <c r="L14" s="9">
        <f t="shared" si="3"/>
        <v>81.092</v>
      </c>
    </row>
    <row r="15" spans="1:12" ht="15.75" customHeight="1">
      <c r="A15" s="9">
        <v>12</v>
      </c>
      <c r="B15" s="9" t="s">
        <v>703</v>
      </c>
      <c r="C15" s="28" t="s">
        <v>704</v>
      </c>
      <c r="D15" s="19"/>
      <c r="E15" s="9">
        <v>59.5</v>
      </c>
      <c r="F15" s="9">
        <f t="shared" si="0"/>
        <v>23.8</v>
      </c>
      <c r="G15" s="13">
        <v>29.8</v>
      </c>
      <c r="H15" s="13">
        <v>25.4</v>
      </c>
      <c r="I15" s="13">
        <v>24.3</v>
      </c>
      <c r="J15" s="13">
        <f t="shared" si="1"/>
        <v>79.5</v>
      </c>
      <c r="K15" s="9">
        <f t="shared" si="2"/>
        <v>47.699999999999996</v>
      </c>
      <c r="L15" s="9">
        <f t="shared" si="3"/>
        <v>71.5</v>
      </c>
    </row>
    <row r="16" spans="1:12" ht="15.75" customHeight="1">
      <c r="A16" s="9">
        <v>13</v>
      </c>
      <c r="B16" s="9" t="s">
        <v>705</v>
      </c>
      <c r="C16" s="28" t="s">
        <v>706</v>
      </c>
      <c r="D16" s="19"/>
      <c r="E16" s="9">
        <v>59.5</v>
      </c>
      <c r="F16" s="9">
        <f t="shared" si="0"/>
        <v>23.8</v>
      </c>
      <c r="G16" s="13">
        <v>32.1</v>
      </c>
      <c r="H16" s="13">
        <v>26.3</v>
      </c>
      <c r="I16" s="13">
        <v>25</v>
      </c>
      <c r="J16" s="13">
        <f t="shared" si="1"/>
        <v>83.4</v>
      </c>
      <c r="K16" s="9">
        <f t="shared" si="2"/>
        <v>50.04</v>
      </c>
      <c r="L16" s="9">
        <f t="shared" si="3"/>
        <v>73.84</v>
      </c>
    </row>
    <row r="17" spans="1:12" ht="15.75" customHeight="1">
      <c r="A17" s="9">
        <v>14</v>
      </c>
      <c r="B17" s="9" t="s">
        <v>707</v>
      </c>
      <c r="C17" s="28" t="s">
        <v>708</v>
      </c>
      <c r="D17" s="19"/>
      <c r="E17" s="9">
        <v>59</v>
      </c>
      <c r="F17" s="9">
        <f t="shared" si="0"/>
        <v>23.6</v>
      </c>
      <c r="G17" s="13">
        <v>37.56</v>
      </c>
      <c r="H17" s="13">
        <v>22.9</v>
      </c>
      <c r="I17" s="13">
        <v>26</v>
      </c>
      <c r="J17" s="13">
        <f t="shared" si="1"/>
        <v>86.46000000000001</v>
      </c>
      <c r="K17" s="9">
        <f t="shared" si="2"/>
        <v>51.876000000000005</v>
      </c>
      <c r="L17" s="9">
        <f t="shared" si="3"/>
        <v>75.476</v>
      </c>
    </row>
    <row r="18" spans="1:12" ht="15.75" customHeight="1">
      <c r="A18" s="9">
        <v>15</v>
      </c>
      <c r="B18" s="9" t="s">
        <v>709</v>
      </c>
      <c r="C18" s="28" t="s">
        <v>710</v>
      </c>
      <c r="D18" s="19"/>
      <c r="E18" s="9">
        <v>57.5</v>
      </c>
      <c r="F18" s="9">
        <f t="shared" si="0"/>
        <v>23</v>
      </c>
      <c r="G18" s="13">
        <v>26.2</v>
      </c>
      <c r="H18" s="13">
        <v>22.74</v>
      </c>
      <c r="I18" s="13">
        <v>21.1</v>
      </c>
      <c r="J18" s="13">
        <f t="shared" si="1"/>
        <v>70.04</v>
      </c>
      <c r="K18" s="9">
        <f t="shared" si="2"/>
        <v>42.024</v>
      </c>
      <c r="L18" s="9">
        <f t="shared" si="3"/>
        <v>65.024</v>
      </c>
    </row>
    <row r="19" spans="1:12" ht="15.75" customHeight="1">
      <c r="A19" s="9">
        <v>16</v>
      </c>
      <c r="B19" s="9" t="s">
        <v>711</v>
      </c>
      <c r="C19" s="28" t="s">
        <v>712</v>
      </c>
      <c r="D19" s="19"/>
      <c r="E19" s="9">
        <v>57.5</v>
      </c>
      <c r="F19" s="9">
        <f t="shared" si="0"/>
        <v>23</v>
      </c>
      <c r="G19" s="13">
        <v>36.96</v>
      </c>
      <c r="H19" s="13">
        <v>26.04</v>
      </c>
      <c r="I19" s="13">
        <v>27.8</v>
      </c>
      <c r="J19" s="13">
        <f t="shared" si="1"/>
        <v>90.80000000000001</v>
      </c>
      <c r="K19" s="9">
        <f t="shared" si="2"/>
        <v>54.480000000000004</v>
      </c>
      <c r="L19" s="9">
        <f t="shared" si="3"/>
        <v>77.48</v>
      </c>
    </row>
    <row r="20" spans="1:12" ht="15.75" customHeight="1">
      <c r="A20" s="9">
        <v>17</v>
      </c>
      <c r="B20" s="9" t="s">
        <v>713</v>
      </c>
      <c r="C20" s="28" t="s">
        <v>714</v>
      </c>
      <c r="D20" s="19"/>
      <c r="E20" s="9">
        <v>57.5</v>
      </c>
      <c r="F20" s="9">
        <f t="shared" si="0"/>
        <v>23</v>
      </c>
      <c r="G20" s="13">
        <v>32.2</v>
      </c>
      <c r="H20" s="13">
        <v>22.1</v>
      </c>
      <c r="I20" s="13">
        <v>25.6</v>
      </c>
      <c r="J20" s="13">
        <f t="shared" si="1"/>
        <v>79.9</v>
      </c>
      <c r="K20" s="9">
        <f t="shared" si="2"/>
        <v>47.940000000000005</v>
      </c>
      <c r="L20" s="9">
        <f t="shared" si="3"/>
        <v>70.94</v>
      </c>
    </row>
    <row r="21" spans="1:12" ht="15.75" customHeight="1">
      <c r="A21" s="9">
        <v>18</v>
      </c>
      <c r="B21" s="9" t="s">
        <v>715</v>
      </c>
      <c r="C21" s="28" t="s">
        <v>716</v>
      </c>
      <c r="D21" s="19"/>
      <c r="E21" s="9">
        <v>57</v>
      </c>
      <c r="F21" s="9">
        <f t="shared" si="0"/>
        <v>22.8</v>
      </c>
      <c r="G21" s="13">
        <v>33.7</v>
      </c>
      <c r="H21" s="13">
        <v>20.3</v>
      </c>
      <c r="I21" s="13">
        <v>25</v>
      </c>
      <c r="J21" s="13">
        <f t="shared" si="1"/>
        <v>79</v>
      </c>
      <c r="K21" s="9">
        <f t="shared" si="2"/>
        <v>47.4</v>
      </c>
      <c r="L21" s="9">
        <f t="shared" si="3"/>
        <v>70.2</v>
      </c>
    </row>
    <row r="22" spans="1:12" ht="15.75" customHeight="1">
      <c r="A22" s="9">
        <v>19</v>
      </c>
      <c r="B22" s="9" t="s">
        <v>717</v>
      </c>
      <c r="C22" s="28" t="s">
        <v>718</v>
      </c>
      <c r="D22" s="19"/>
      <c r="E22" s="9">
        <v>57</v>
      </c>
      <c r="F22" s="9">
        <f t="shared" si="0"/>
        <v>22.8</v>
      </c>
      <c r="G22" s="13">
        <v>37.1</v>
      </c>
      <c r="H22" s="13">
        <v>21.56</v>
      </c>
      <c r="I22" s="13">
        <v>27.16</v>
      </c>
      <c r="J22" s="13">
        <f t="shared" si="1"/>
        <v>85.82</v>
      </c>
      <c r="K22" s="9">
        <f t="shared" si="2"/>
        <v>51.492</v>
      </c>
      <c r="L22" s="9">
        <f t="shared" si="3"/>
        <v>74.292</v>
      </c>
    </row>
    <row r="23" spans="1:12" ht="15.75" customHeight="1">
      <c r="A23" s="9">
        <v>20</v>
      </c>
      <c r="B23" s="9" t="s">
        <v>719</v>
      </c>
      <c r="C23" s="28" t="s">
        <v>720</v>
      </c>
      <c r="D23" s="19"/>
      <c r="E23" s="9">
        <v>56.5</v>
      </c>
      <c r="F23" s="9">
        <f t="shared" si="0"/>
        <v>22.6</v>
      </c>
      <c r="G23" s="13">
        <v>30.2</v>
      </c>
      <c r="H23" s="13">
        <v>25.6</v>
      </c>
      <c r="I23" s="13">
        <v>21.7</v>
      </c>
      <c r="J23" s="13">
        <f t="shared" si="1"/>
        <v>77.5</v>
      </c>
      <c r="K23" s="9">
        <f t="shared" si="2"/>
        <v>46.5</v>
      </c>
      <c r="L23" s="9">
        <f t="shared" si="3"/>
        <v>69.1</v>
      </c>
    </row>
    <row r="24" spans="1:12" ht="15.75" customHeight="1">
      <c r="A24" s="9">
        <v>21</v>
      </c>
      <c r="B24" s="9" t="s">
        <v>721</v>
      </c>
      <c r="C24" s="28" t="s">
        <v>722</v>
      </c>
      <c r="D24" s="19"/>
      <c r="E24" s="9">
        <v>55.5</v>
      </c>
      <c r="F24" s="9">
        <f t="shared" si="0"/>
        <v>22.200000000000003</v>
      </c>
      <c r="G24" s="13">
        <v>25.82</v>
      </c>
      <c r="H24" s="13">
        <v>20.56</v>
      </c>
      <c r="I24" s="13">
        <v>25.7</v>
      </c>
      <c r="J24" s="13">
        <f t="shared" si="1"/>
        <v>72.08</v>
      </c>
      <c r="K24" s="9">
        <f t="shared" si="2"/>
        <v>43.248</v>
      </c>
      <c r="L24" s="9">
        <f t="shared" si="3"/>
        <v>65.44800000000001</v>
      </c>
    </row>
    <row r="25" spans="1:12" ht="15.75" customHeight="1">
      <c r="A25" s="9">
        <v>22</v>
      </c>
      <c r="B25" s="9" t="s">
        <v>723</v>
      </c>
      <c r="C25" s="28" t="s">
        <v>724</v>
      </c>
      <c r="D25" s="19"/>
      <c r="E25" s="9">
        <v>54</v>
      </c>
      <c r="F25" s="9">
        <f t="shared" si="0"/>
        <v>21.6</v>
      </c>
      <c r="G25" s="13">
        <v>28.6</v>
      </c>
      <c r="H25" s="13">
        <v>28.96</v>
      </c>
      <c r="I25" s="13">
        <v>26.8</v>
      </c>
      <c r="J25" s="13">
        <f t="shared" si="1"/>
        <v>84.36000000000001</v>
      </c>
      <c r="K25" s="9">
        <f t="shared" si="2"/>
        <v>50.61600000000001</v>
      </c>
      <c r="L25" s="9">
        <f t="shared" si="3"/>
        <v>72.21600000000001</v>
      </c>
    </row>
    <row r="26" spans="1:12" ht="15.75" customHeight="1">
      <c r="A26" s="9">
        <v>23</v>
      </c>
      <c r="B26" s="9" t="s">
        <v>725</v>
      </c>
      <c r="C26" s="28" t="s">
        <v>726</v>
      </c>
      <c r="D26" s="19"/>
      <c r="E26" s="9">
        <v>54</v>
      </c>
      <c r="F26" s="9">
        <f t="shared" si="0"/>
        <v>21.6</v>
      </c>
      <c r="G26" s="13">
        <v>29.4</v>
      </c>
      <c r="H26" s="13">
        <v>22.82</v>
      </c>
      <c r="I26" s="13">
        <v>23</v>
      </c>
      <c r="J26" s="13">
        <f t="shared" si="1"/>
        <v>75.22</v>
      </c>
      <c r="K26" s="9">
        <f t="shared" si="2"/>
        <v>45.132</v>
      </c>
      <c r="L26" s="9">
        <f t="shared" si="3"/>
        <v>66.732</v>
      </c>
    </row>
    <row r="27" spans="1:12" ht="15.75" customHeight="1">
      <c r="A27" s="9">
        <v>24</v>
      </c>
      <c r="B27" s="9" t="s">
        <v>727</v>
      </c>
      <c r="C27" s="28" t="s">
        <v>728</v>
      </c>
      <c r="D27" s="20"/>
      <c r="E27" s="9">
        <v>54</v>
      </c>
      <c r="F27" s="9">
        <f t="shared" si="0"/>
        <v>21.6</v>
      </c>
      <c r="G27" s="13">
        <v>28.9</v>
      </c>
      <c r="H27" s="13">
        <v>28.2</v>
      </c>
      <c r="I27" s="13">
        <v>22.2</v>
      </c>
      <c r="J27" s="13">
        <f t="shared" si="1"/>
        <v>79.3</v>
      </c>
      <c r="K27" s="9">
        <f t="shared" si="2"/>
        <v>47.58</v>
      </c>
      <c r="L27" s="9">
        <f t="shared" si="3"/>
        <v>69.18</v>
      </c>
    </row>
  </sheetData>
  <sheetProtection/>
  <mergeCells count="11">
    <mergeCell ref="A1:L1"/>
    <mergeCell ref="G2:J2"/>
    <mergeCell ref="A2:A3"/>
    <mergeCell ref="B2:B3"/>
    <mergeCell ref="C2:C3"/>
    <mergeCell ref="D2:D3"/>
    <mergeCell ref="D4:D27"/>
    <mergeCell ref="E2:E3"/>
    <mergeCell ref="F2:F3"/>
    <mergeCell ref="K2:K3"/>
    <mergeCell ref="L2:L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M1"/>
    </sheetView>
  </sheetViews>
  <sheetFormatPr defaultColWidth="9.140625" defaultRowHeight="15"/>
  <cols>
    <col min="1" max="1" width="4.7109375" style="0" customWidth="1"/>
    <col min="3" max="3" width="19.421875" style="0" customWidth="1"/>
    <col min="4" max="4" width="13.8515625" style="0" customWidth="1"/>
    <col min="5" max="5" width="9.57421875" style="0" customWidth="1"/>
    <col min="6" max="6" width="8.57421875" style="0" customWidth="1"/>
    <col min="7" max="7" width="8.140625" style="0" customWidth="1"/>
    <col min="8" max="8" width="9.57421875" style="0" customWidth="1"/>
    <col min="9" max="9" width="8.28125" style="0" customWidth="1"/>
    <col min="10" max="13" width="9.57421875" style="0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22" t="s">
        <v>103</v>
      </c>
      <c r="J2" s="23"/>
      <c r="K2" s="24"/>
      <c r="L2" s="7" t="s">
        <v>9</v>
      </c>
      <c r="M2" s="7" t="s">
        <v>10</v>
      </c>
    </row>
    <row r="3" spans="1:13" ht="27" customHeight="1">
      <c r="A3" s="14"/>
      <c r="B3" s="15"/>
      <c r="C3" s="15"/>
      <c r="D3" s="15"/>
      <c r="E3" s="15"/>
      <c r="F3" s="15"/>
      <c r="G3" s="15"/>
      <c r="H3" s="16"/>
      <c r="I3" s="25" t="s">
        <v>729</v>
      </c>
      <c r="J3" s="25" t="s">
        <v>730</v>
      </c>
      <c r="K3" s="6" t="s">
        <v>103</v>
      </c>
      <c r="L3" s="16"/>
      <c r="M3" s="16"/>
    </row>
    <row r="4" spans="1:13" ht="50.25" customHeight="1">
      <c r="A4" s="9">
        <v>1</v>
      </c>
      <c r="B4" s="17" t="s">
        <v>731</v>
      </c>
      <c r="C4" s="9" t="s">
        <v>732</v>
      </c>
      <c r="D4" s="10" t="s">
        <v>733</v>
      </c>
      <c r="E4" s="9">
        <v>40.5</v>
      </c>
      <c r="F4" s="9">
        <v>34.5</v>
      </c>
      <c r="G4" s="9">
        <v>75</v>
      </c>
      <c r="H4" s="9">
        <f>G4*0.25</f>
        <v>18.75</v>
      </c>
      <c r="I4" s="26">
        <v>22.4</v>
      </c>
      <c r="J4" s="13">
        <v>60.2</v>
      </c>
      <c r="K4" s="13">
        <f>J4+I4</f>
        <v>82.6</v>
      </c>
      <c r="L4" s="9">
        <f>K4/2</f>
        <v>41.3</v>
      </c>
      <c r="M4" s="9">
        <f>L4+H4</f>
        <v>60.05</v>
      </c>
    </row>
    <row r="5" spans="1:13" ht="14.25">
      <c r="A5" s="9">
        <v>2</v>
      </c>
      <c r="B5" s="9" t="s">
        <v>734</v>
      </c>
      <c r="C5" s="9" t="s">
        <v>735</v>
      </c>
      <c r="D5" s="18" t="s">
        <v>736</v>
      </c>
      <c r="E5" s="9">
        <v>64</v>
      </c>
      <c r="F5" s="9">
        <v>39</v>
      </c>
      <c r="G5" s="9">
        <v>103</v>
      </c>
      <c r="H5" s="9">
        <f aca="true" t="shared" si="0" ref="H5:H27">G5*0.25</f>
        <v>25.75</v>
      </c>
      <c r="I5" s="13">
        <v>23.2</v>
      </c>
      <c r="J5" s="13">
        <v>63</v>
      </c>
      <c r="K5" s="13">
        <f aca="true" t="shared" si="1" ref="K5:K27">J5+I5</f>
        <v>86.2</v>
      </c>
      <c r="L5" s="9">
        <f aca="true" t="shared" si="2" ref="L5:L27">K5/2</f>
        <v>43.1</v>
      </c>
      <c r="M5" s="9">
        <f aca="true" t="shared" si="3" ref="M5:M27">L5+H5</f>
        <v>68.85</v>
      </c>
    </row>
    <row r="6" spans="1:13" ht="14.25">
      <c r="A6" s="9">
        <v>3</v>
      </c>
      <c r="B6" s="9" t="s">
        <v>737</v>
      </c>
      <c r="C6" s="9" t="s">
        <v>738</v>
      </c>
      <c r="D6" s="19"/>
      <c r="E6" s="9">
        <v>46.5</v>
      </c>
      <c r="F6" s="9">
        <v>48</v>
      </c>
      <c r="G6" s="9">
        <v>94.5</v>
      </c>
      <c r="H6" s="9">
        <f t="shared" si="0"/>
        <v>23.625</v>
      </c>
      <c r="I6" s="13">
        <v>20.4</v>
      </c>
      <c r="J6" s="13">
        <v>56</v>
      </c>
      <c r="K6" s="13">
        <f t="shared" si="1"/>
        <v>76.4</v>
      </c>
      <c r="L6" s="9">
        <f t="shared" si="2"/>
        <v>38.2</v>
      </c>
      <c r="M6" s="9">
        <f t="shared" si="3"/>
        <v>61.825</v>
      </c>
    </row>
    <row r="7" spans="1:13" ht="14.25">
      <c r="A7" s="9">
        <v>4</v>
      </c>
      <c r="B7" s="9" t="s">
        <v>739</v>
      </c>
      <c r="C7" s="9" t="s">
        <v>740</v>
      </c>
      <c r="D7" s="19"/>
      <c r="E7" s="9">
        <v>53.5</v>
      </c>
      <c r="F7" s="9">
        <v>40</v>
      </c>
      <c r="G7" s="9">
        <v>93.5</v>
      </c>
      <c r="H7" s="9">
        <f t="shared" si="0"/>
        <v>23.375</v>
      </c>
      <c r="I7" s="13">
        <v>24.8</v>
      </c>
      <c r="J7" s="13">
        <v>59.2</v>
      </c>
      <c r="K7" s="13">
        <f t="shared" si="1"/>
        <v>84</v>
      </c>
      <c r="L7" s="9">
        <f t="shared" si="2"/>
        <v>42</v>
      </c>
      <c r="M7" s="9">
        <f t="shared" si="3"/>
        <v>65.375</v>
      </c>
    </row>
    <row r="8" spans="1:13" ht="14.25">
      <c r="A8" s="9">
        <v>5</v>
      </c>
      <c r="B8" s="9" t="s">
        <v>741</v>
      </c>
      <c r="C8" s="9" t="s">
        <v>742</v>
      </c>
      <c r="D8" s="19"/>
      <c r="E8" s="9">
        <v>51.5</v>
      </c>
      <c r="F8" s="9">
        <v>37.5</v>
      </c>
      <c r="G8" s="9">
        <v>89</v>
      </c>
      <c r="H8" s="9">
        <f t="shared" si="0"/>
        <v>22.25</v>
      </c>
      <c r="I8" s="13">
        <v>23</v>
      </c>
      <c r="J8" s="13">
        <v>61.2</v>
      </c>
      <c r="K8" s="13">
        <f t="shared" si="1"/>
        <v>84.2</v>
      </c>
      <c r="L8" s="9">
        <f t="shared" si="2"/>
        <v>42.1</v>
      </c>
      <c r="M8" s="9">
        <f t="shared" si="3"/>
        <v>64.35</v>
      </c>
    </row>
    <row r="9" spans="1:13" ht="14.25">
      <c r="A9" s="9">
        <v>6</v>
      </c>
      <c r="B9" s="9" t="s">
        <v>743</v>
      </c>
      <c r="C9" s="9" t="s">
        <v>744</v>
      </c>
      <c r="D9" s="19"/>
      <c r="E9" s="9">
        <v>48</v>
      </c>
      <c r="F9" s="9">
        <v>37.5</v>
      </c>
      <c r="G9" s="9">
        <v>85.5</v>
      </c>
      <c r="H9" s="9">
        <f t="shared" si="0"/>
        <v>21.375</v>
      </c>
      <c r="I9" s="13">
        <v>21.4</v>
      </c>
      <c r="J9" s="13">
        <v>63</v>
      </c>
      <c r="K9" s="13">
        <f t="shared" si="1"/>
        <v>84.4</v>
      </c>
      <c r="L9" s="9">
        <f t="shared" si="2"/>
        <v>42.2</v>
      </c>
      <c r="M9" s="9">
        <f t="shared" si="3"/>
        <v>63.575</v>
      </c>
    </row>
    <row r="10" spans="1:13" ht="14.25">
      <c r="A10" s="9">
        <v>7</v>
      </c>
      <c r="B10" s="9" t="s">
        <v>745</v>
      </c>
      <c r="C10" s="9" t="s">
        <v>746</v>
      </c>
      <c r="D10" s="19"/>
      <c r="E10" s="9">
        <v>36.5</v>
      </c>
      <c r="F10" s="9">
        <v>38.5</v>
      </c>
      <c r="G10" s="9">
        <v>75</v>
      </c>
      <c r="H10" s="9">
        <f t="shared" si="0"/>
        <v>18.75</v>
      </c>
      <c r="I10" s="13">
        <v>19</v>
      </c>
      <c r="J10" s="13">
        <v>61.8</v>
      </c>
      <c r="K10" s="13">
        <f t="shared" si="1"/>
        <v>80.8</v>
      </c>
      <c r="L10" s="9">
        <f t="shared" si="2"/>
        <v>40.4</v>
      </c>
      <c r="M10" s="9">
        <f t="shared" si="3"/>
        <v>59.15</v>
      </c>
    </row>
    <row r="11" spans="1:13" ht="14.25">
      <c r="A11" s="9">
        <v>8</v>
      </c>
      <c r="B11" s="9" t="s">
        <v>747</v>
      </c>
      <c r="C11" s="9" t="s">
        <v>748</v>
      </c>
      <c r="D11" s="19"/>
      <c r="E11" s="9">
        <v>37.5</v>
      </c>
      <c r="F11" s="9">
        <v>36.5</v>
      </c>
      <c r="G11" s="9">
        <v>74</v>
      </c>
      <c r="H11" s="9">
        <f t="shared" si="0"/>
        <v>18.5</v>
      </c>
      <c r="I11" s="13">
        <v>17.4</v>
      </c>
      <c r="J11" s="13">
        <v>55.6</v>
      </c>
      <c r="K11" s="13">
        <f t="shared" si="1"/>
        <v>73</v>
      </c>
      <c r="L11" s="9">
        <f t="shared" si="2"/>
        <v>36.5</v>
      </c>
      <c r="M11" s="9">
        <f t="shared" si="3"/>
        <v>55</v>
      </c>
    </row>
    <row r="12" spans="1:13" ht="14.25">
      <c r="A12" s="9">
        <v>9</v>
      </c>
      <c r="B12" s="9" t="s">
        <v>749</v>
      </c>
      <c r="C12" s="9" t="s">
        <v>750</v>
      </c>
      <c r="D12" s="19"/>
      <c r="E12" s="9">
        <v>36</v>
      </c>
      <c r="F12" s="9">
        <v>35.5</v>
      </c>
      <c r="G12" s="9">
        <v>71.5</v>
      </c>
      <c r="H12" s="9">
        <f t="shared" si="0"/>
        <v>17.875</v>
      </c>
      <c r="I12" s="13">
        <v>18.2</v>
      </c>
      <c r="J12" s="13">
        <v>55.6</v>
      </c>
      <c r="K12" s="13">
        <f t="shared" si="1"/>
        <v>73.8</v>
      </c>
      <c r="L12" s="9">
        <f t="shared" si="2"/>
        <v>36.9</v>
      </c>
      <c r="M12" s="9">
        <f t="shared" si="3"/>
        <v>54.775</v>
      </c>
    </row>
    <row r="13" spans="1:13" ht="14.25">
      <c r="A13" s="9">
        <v>10</v>
      </c>
      <c r="B13" s="9" t="s">
        <v>751</v>
      </c>
      <c r="C13" s="9" t="s">
        <v>752</v>
      </c>
      <c r="D13" s="20"/>
      <c r="E13" s="9">
        <v>34.5</v>
      </c>
      <c r="F13" s="9">
        <v>23.5</v>
      </c>
      <c r="G13" s="9">
        <v>58</v>
      </c>
      <c r="H13" s="9">
        <f t="shared" si="0"/>
        <v>14.5</v>
      </c>
      <c r="I13" s="13">
        <v>17</v>
      </c>
      <c r="J13" s="13">
        <v>55.6</v>
      </c>
      <c r="K13" s="13">
        <f t="shared" si="1"/>
        <v>72.6</v>
      </c>
      <c r="L13" s="9">
        <f t="shared" si="2"/>
        <v>36.3</v>
      </c>
      <c r="M13" s="9">
        <f t="shared" si="3"/>
        <v>50.8</v>
      </c>
    </row>
    <row r="14" spans="1:13" ht="14.25">
      <c r="A14" s="9">
        <v>11</v>
      </c>
      <c r="B14" s="9" t="s">
        <v>753</v>
      </c>
      <c r="C14" s="9" t="s">
        <v>754</v>
      </c>
      <c r="D14" s="18" t="s">
        <v>755</v>
      </c>
      <c r="E14" s="9">
        <v>72</v>
      </c>
      <c r="F14" s="9">
        <v>56</v>
      </c>
      <c r="G14" s="9">
        <v>128</v>
      </c>
      <c r="H14" s="9">
        <f t="shared" si="0"/>
        <v>32</v>
      </c>
      <c r="I14" s="13">
        <v>25.2</v>
      </c>
      <c r="J14" s="13">
        <v>59.4</v>
      </c>
      <c r="K14" s="13">
        <f t="shared" si="1"/>
        <v>84.6</v>
      </c>
      <c r="L14" s="9">
        <f t="shared" si="2"/>
        <v>42.3</v>
      </c>
      <c r="M14" s="9">
        <f t="shared" si="3"/>
        <v>74.3</v>
      </c>
    </row>
    <row r="15" spans="1:13" ht="14.25">
      <c r="A15" s="9">
        <v>12</v>
      </c>
      <c r="B15" s="21" t="s">
        <v>756</v>
      </c>
      <c r="C15" s="9" t="s">
        <v>757</v>
      </c>
      <c r="D15" s="19"/>
      <c r="E15" s="9">
        <v>52</v>
      </c>
      <c r="F15" s="9">
        <v>55</v>
      </c>
      <c r="G15" s="9">
        <v>107</v>
      </c>
      <c r="H15" s="9">
        <f t="shared" si="0"/>
        <v>26.75</v>
      </c>
      <c r="I15" s="13">
        <v>22.2</v>
      </c>
      <c r="J15" s="13">
        <v>60</v>
      </c>
      <c r="K15" s="13">
        <f t="shared" si="1"/>
        <v>82.2</v>
      </c>
      <c r="L15" s="9">
        <f t="shared" si="2"/>
        <v>41.1</v>
      </c>
      <c r="M15" s="9">
        <f t="shared" si="3"/>
        <v>67.85</v>
      </c>
    </row>
    <row r="16" spans="1:13" ht="14.25">
      <c r="A16" s="9">
        <v>13</v>
      </c>
      <c r="B16" s="21" t="s">
        <v>758</v>
      </c>
      <c r="C16" s="9" t="s">
        <v>759</v>
      </c>
      <c r="D16" s="19"/>
      <c r="E16" s="9">
        <v>47</v>
      </c>
      <c r="F16" s="9">
        <v>53</v>
      </c>
      <c r="G16" s="9">
        <v>100</v>
      </c>
      <c r="H16" s="9">
        <f t="shared" si="0"/>
        <v>25</v>
      </c>
      <c r="I16" s="13">
        <v>23.6</v>
      </c>
      <c r="J16" s="13">
        <v>59.8</v>
      </c>
      <c r="K16" s="13">
        <f t="shared" si="1"/>
        <v>83.4</v>
      </c>
      <c r="L16" s="9">
        <f t="shared" si="2"/>
        <v>41.7</v>
      </c>
      <c r="M16" s="9">
        <f t="shared" si="3"/>
        <v>66.7</v>
      </c>
    </row>
    <row r="17" spans="1:13" ht="14.25">
      <c r="A17" s="9">
        <v>14</v>
      </c>
      <c r="B17" s="21" t="s">
        <v>760</v>
      </c>
      <c r="C17" s="9" t="s">
        <v>761</v>
      </c>
      <c r="D17" s="19"/>
      <c r="E17" s="9">
        <v>47.5</v>
      </c>
      <c r="F17" s="9">
        <v>50.5</v>
      </c>
      <c r="G17" s="9">
        <v>98</v>
      </c>
      <c r="H17" s="9">
        <f t="shared" si="0"/>
        <v>24.5</v>
      </c>
      <c r="I17" s="13">
        <v>23.2</v>
      </c>
      <c r="J17" s="13">
        <v>62.6</v>
      </c>
      <c r="K17" s="13">
        <f t="shared" si="1"/>
        <v>85.8</v>
      </c>
      <c r="L17" s="9">
        <f t="shared" si="2"/>
        <v>42.9</v>
      </c>
      <c r="M17" s="9">
        <f t="shared" si="3"/>
        <v>67.4</v>
      </c>
    </row>
    <row r="18" spans="1:13" ht="14.25">
      <c r="A18" s="9">
        <v>15</v>
      </c>
      <c r="B18" s="21" t="s">
        <v>762</v>
      </c>
      <c r="C18" s="9" t="s">
        <v>763</v>
      </c>
      <c r="D18" s="20"/>
      <c r="E18" s="9">
        <v>45</v>
      </c>
      <c r="F18" s="9">
        <v>41.5</v>
      </c>
      <c r="G18" s="9">
        <v>86.5</v>
      </c>
      <c r="H18" s="9">
        <f t="shared" si="0"/>
        <v>21.625</v>
      </c>
      <c r="I18" s="13">
        <v>17.6</v>
      </c>
      <c r="J18" s="13">
        <v>62</v>
      </c>
      <c r="K18" s="13">
        <f t="shared" si="1"/>
        <v>79.6</v>
      </c>
      <c r="L18" s="9">
        <f t="shared" si="2"/>
        <v>39.8</v>
      </c>
      <c r="M18" s="9">
        <f t="shared" si="3"/>
        <v>61.425</v>
      </c>
    </row>
    <row r="19" spans="1:13" ht="14.25">
      <c r="A19" s="9">
        <v>16</v>
      </c>
      <c r="B19" s="9" t="s">
        <v>764</v>
      </c>
      <c r="C19" s="9" t="s">
        <v>765</v>
      </c>
      <c r="D19" s="18" t="s">
        <v>766</v>
      </c>
      <c r="E19" s="9">
        <v>60.5</v>
      </c>
      <c r="F19" s="9">
        <v>57.5</v>
      </c>
      <c r="G19" s="9">
        <v>118</v>
      </c>
      <c r="H19" s="9">
        <f t="shared" si="0"/>
        <v>29.5</v>
      </c>
      <c r="I19" s="13">
        <v>25.2</v>
      </c>
      <c r="J19" s="13">
        <v>55.2</v>
      </c>
      <c r="K19" s="13">
        <f t="shared" si="1"/>
        <v>80.4</v>
      </c>
      <c r="L19" s="9">
        <f t="shared" si="2"/>
        <v>40.2</v>
      </c>
      <c r="M19" s="9">
        <f t="shared" si="3"/>
        <v>69.7</v>
      </c>
    </row>
    <row r="20" spans="1:13" ht="14.25">
      <c r="A20" s="9">
        <v>17</v>
      </c>
      <c r="B20" s="9" t="s">
        <v>767</v>
      </c>
      <c r="C20" s="9" t="s">
        <v>768</v>
      </c>
      <c r="D20" s="19"/>
      <c r="E20" s="9">
        <v>54.5</v>
      </c>
      <c r="F20" s="9">
        <v>54.5</v>
      </c>
      <c r="G20" s="9">
        <v>109</v>
      </c>
      <c r="H20" s="9">
        <f t="shared" si="0"/>
        <v>27.25</v>
      </c>
      <c r="I20" s="13">
        <v>26.6</v>
      </c>
      <c r="J20" s="13">
        <v>57.4</v>
      </c>
      <c r="K20" s="13">
        <f t="shared" si="1"/>
        <v>84</v>
      </c>
      <c r="L20" s="9">
        <f t="shared" si="2"/>
        <v>42</v>
      </c>
      <c r="M20" s="9">
        <f t="shared" si="3"/>
        <v>69.25</v>
      </c>
    </row>
    <row r="21" spans="1:13" ht="14.25">
      <c r="A21" s="9">
        <v>18</v>
      </c>
      <c r="B21" s="9" t="s">
        <v>769</v>
      </c>
      <c r="C21" s="9" t="s">
        <v>770</v>
      </c>
      <c r="D21" s="19"/>
      <c r="E21" s="9">
        <v>47.5</v>
      </c>
      <c r="F21" s="9">
        <v>53.5</v>
      </c>
      <c r="G21" s="9">
        <v>101</v>
      </c>
      <c r="H21" s="9">
        <f t="shared" si="0"/>
        <v>25.25</v>
      </c>
      <c r="I21" s="13">
        <v>24.4</v>
      </c>
      <c r="J21" s="13">
        <v>54.2</v>
      </c>
      <c r="K21" s="13">
        <f t="shared" si="1"/>
        <v>78.6</v>
      </c>
      <c r="L21" s="9">
        <f t="shared" si="2"/>
        <v>39.3</v>
      </c>
      <c r="M21" s="9">
        <f t="shared" si="3"/>
        <v>64.55</v>
      </c>
    </row>
    <row r="22" spans="1:13" ht="14.25">
      <c r="A22" s="9">
        <v>19</v>
      </c>
      <c r="B22" s="9" t="s">
        <v>771</v>
      </c>
      <c r="C22" s="9" t="s">
        <v>772</v>
      </c>
      <c r="D22" s="19"/>
      <c r="E22" s="9">
        <v>44</v>
      </c>
      <c r="F22" s="9">
        <v>54</v>
      </c>
      <c r="G22" s="9">
        <v>98</v>
      </c>
      <c r="H22" s="9">
        <f t="shared" si="0"/>
        <v>24.5</v>
      </c>
      <c r="I22" s="13">
        <v>21.8</v>
      </c>
      <c r="J22" s="13">
        <v>53.8</v>
      </c>
      <c r="K22" s="13">
        <f t="shared" si="1"/>
        <v>75.6</v>
      </c>
      <c r="L22" s="9">
        <f t="shared" si="2"/>
        <v>37.8</v>
      </c>
      <c r="M22" s="9">
        <f t="shared" si="3"/>
        <v>62.3</v>
      </c>
    </row>
    <row r="23" spans="1:13" ht="14.25">
      <c r="A23" s="9">
        <v>20</v>
      </c>
      <c r="B23" s="9" t="s">
        <v>773</v>
      </c>
      <c r="C23" s="9" t="s">
        <v>774</v>
      </c>
      <c r="D23" s="19"/>
      <c r="E23" s="9">
        <v>54.5</v>
      </c>
      <c r="F23" s="9">
        <v>41</v>
      </c>
      <c r="G23" s="9">
        <v>95.5</v>
      </c>
      <c r="H23" s="9">
        <f t="shared" si="0"/>
        <v>23.875</v>
      </c>
      <c r="I23" s="13">
        <v>23.6</v>
      </c>
      <c r="J23" s="13">
        <v>60</v>
      </c>
      <c r="K23" s="13">
        <f t="shared" si="1"/>
        <v>83.6</v>
      </c>
      <c r="L23" s="9">
        <f t="shared" si="2"/>
        <v>41.8</v>
      </c>
      <c r="M23" s="9">
        <f t="shared" si="3"/>
        <v>65.675</v>
      </c>
    </row>
    <row r="24" spans="1:13" ht="14.25">
      <c r="A24" s="9">
        <v>21</v>
      </c>
      <c r="B24" s="9" t="s">
        <v>775</v>
      </c>
      <c r="C24" s="9" t="s">
        <v>776</v>
      </c>
      <c r="D24" s="19"/>
      <c r="E24" s="9">
        <v>43.5</v>
      </c>
      <c r="F24" s="9">
        <v>41.5</v>
      </c>
      <c r="G24" s="9">
        <v>85</v>
      </c>
      <c r="H24" s="9">
        <f t="shared" si="0"/>
        <v>21.25</v>
      </c>
      <c r="I24" s="13">
        <v>24.4</v>
      </c>
      <c r="J24" s="13">
        <v>51.8</v>
      </c>
      <c r="K24" s="13">
        <f t="shared" si="1"/>
        <v>76.19999999999999</v>
      </c>
      <c r="L24" s="9">
        <f t="shared" si="2"/>
        <v>38.099999999999994</v>
      </c>
      <c r="M24" s="9">
        <f t="shared" si="3"/>
        <v>59.349999999999994</v>
      </c>
    </row>
    <row r="25" spans="1:13" ht="14.25">
      <c r="A25" s="9">
        <v>22</v>
      </c>
      <c r="B25" s="9" t="s">
        <v>777</v>
      </c>
      <c r="C25" s="9" t="s">
        <v>778</v>
      </c>
      <c r="D25" s="19"/>
      <c r="E25" s="9">
        <v>43</v>
      </c>
      <c r="F25" s="9">
        <v>41.5</v>
      </c>
      <c r="G25" s="9">
        <v>84.5</v>
      </c>
      <c r="H25" s="9">
        <f t="shared" si="0"/>
        <v>21.125</v>
      </c>
      <c r="I25" s="13">
        <v>23.6</v>
      </c>
      <c r="J25" s="13">
        <v>58</v>
      </c>
      <c r="K25" s="13">
        <f t="shared" si="1"/>
        <v>81.6</v>
      </c>
      <c r="L25" s="9">
        <f t="shared" si="2"/>
        <v>40.8</v>
      </c>
      <c r="M25" s="9">
        <f t="shared" si="3"/>
        <v>61.925</v>
      </c>
    </row>
    <row r="26" spans="1:13" ht="14.25">
      <c r="A26" s="9">
        <v>23</v>
      </c>
      <c r="B26" s="9" t="s">
        <v>779</v>
      </c>
      <c r="C26" s="9" t="s">
        <v>780</v>
      </c>
      <c r="D26" s="19"/>
      <c r="E26" s="9">
        <v>34.5</v>
      </c>
      <c r="F26" s="9">
        <v>45.5</v>
      </c>
      <c r="G26" s="9">
        <v>80</v>
      </c>
      <c r="H26" s="9">
        <f t="shared" si="0"/>
        <v>20</v>
      </c>
      <c r="I26" s="13">
        <v>22.6</v>
      </c>
      <c r="J26" s="13">
        <v>53.6</v>
      </c>
      <c r="K26" s="13">
        <f t="shared" si="1"/>
        <v>76.2</v>
      </c>
      <c r="L26" s="9">
        <f t="shared" si="2"/>
        <v>38.1</v>
      </c>
      <c r="M26" s="9">
        <f t="shared" si="3"/>
        <v>58.1</v>
      </c>
    </row>
    <row r="27" spans="1:13" ht="14.25">
      <c r="A27" s="9">
        <v>24</v>
      </c>
      <c r="B27" s="9" t="s">
        <v>781</v>
      </c>
      <c r="C27" s="9" t="s">
        <v>782</v>
      </c>
      <c r="D27" s="20"/>
      <c r="E27" s="9">
        <v>38</v>
      </c>
      <c r="F27" s="9">
        <v>35.5</v>
      </c>
      <c r="G27" s="9">
        <v>73.5</v>
      </c>
      <c r="H27" s="9">
        <f t="shared" si="0"/>
        <v>18.375</v>
      </c>
      <c r="I27" s="13">
        <v>24</v>
      </c>
      <c r="J27" s="13">
        <v>53.4</v>
      </c>
      <c r="K27" s="13">
        <f t="shared" si="1"/>
        <v>77.4</v>
      </c>
      <c r="L27" s="9">
        <f t="shared" si="2"/>
        <v>38.7</v>
      </c>
      <c r="M27" s="9">
        <f t="shared" si="3"/>
        <v>57.075</v>
      </c>
    </row>
  </sheetData>
  <sheetProtection/>
  <mergeCells count="15">
    <mergeCell ref="A1:M1"/>
    <mergeCell ref="I2:K2"/>
    <mergeCell ref="A2:A3"/>
    <mergeCell ref="B2:B3"/>
    <mergeCell ref="C2:C3"/>
    <mergeCell ref="D2:D3"/>
    <mergeCell ref="D5:D13"/>
    <mergeCell ref="D14:D18"/>
    <mergeCell ref="D19:D27"/>
    <mergeCell ref="E2:E3"/>
    <mergeCell ref="F2:F3"/>
    <mergeCell ref="G2:G3"/>
    <mergeCell ref="H2:H3"/>
    <mergeCell ref="L2:L3"/>
    <mergeCell ref="M2:M3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G6" sqref="G6"/>
    </sheetView>
  </sheetViews>
  <sheetFormatPr defaultColWidth="9.140625" defaultRowHeight="15"/>
  <cols>
    <col min="1" max="1" width="5.57421875" style="0" customWidth="1"/>
    <col min="3" max="3" width="20.00390625" style="0" customWidth="1"/>
    <col min="4" max="4" width="9.421875" style="1" customWidth="1"/>
    <col min="5" max="6" width="10.8515625" style="0" customWidth="1"/>
    <col min="7" max="7" width="9.8515625" style="0" customWidth="1"/>
    <col min="8" max="8" width="10.8515625" style="0" customWidth="1"/>
    <col min="9" max="10" width="10.8515625" style="2" customWidth="1"/>
    <col min="11" max="12" width="10.8515625" style="0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2" t="s">
        <v>102</v>
      </c>
      <c r="J2" s="7" t="s">
        <v>783</v>
      </c>
      <c r="K2" s="7" t="s">
        <v>9</v>
      </c>
      <c r="L2" s="7" t="s">
        <v>10</v>
      </c>
    </row>
    <row r="3" spans="1:12" ht="20.25" customHeight="1">
      <c r="A3" s="8">
        <v>1</v>
      </c>
      <c r="B3" s="9" t="s">
        <v>784</v>
      </c>
      <c r="C3" s="9" t="s">
        <v>785</v>
      </c>
      <c r="D3" s="10" t="s">
        <v>786</v>
      </c>
      <c r="E3" s="9">
        <v>85</v>
      </c>
      <c r="F3" s="9">
        <v>78</v>
      </c>
      <c r="G3" s="9">
        <v>163</v>
      </c>
      <c r="H3" s="9">
        <f aca="true" t="shared" si="0" ref="H3:H30">G3*0.25</f>
        <v>40.75</v>
      </c>
      <c r="I3" s="13">
        <v>89</v>
      </c>
      <c r="J3" s="13">
        <f>I3*0.982</f>
        <v>87.398</v>
      </c>
      <c r="K3" s="13">
        <f>J3/2</f>
        <v>43.699</v>
      </c>
      <c r="L3" s="13">
        <f>K3+H3</f>
        <v>84.449</v>
      </c>
    </row>
    <row r="4" spans="1:12" ht="20.25" customHeight="1">
      <c r="A4" s="8">
        <v>2</v>
      </c>
      <c r="B4" s="9" t="s">
        <v>787</v>
      </c>
      <c r="C4" s="9" t="s">
        <v>788</v>
      </c>
      <c r="D4" s="10"/>
      <c r="E4" s="9">
        <v>78</v>
      </c>
      <c r="F4" s="9">
        <v>73</v>
      </c>
      <c r="G4" s="9">
        <v>151</v>
      </c>
      <c r="H4" s="9">
        <f t="shared" si="0"/>
        <v>37.75</v>
      </c>
      <c r="I4" s="13">
        <v>89.5</v>
      </c>
      <c r="J4" s="13">
        <f aca="true" t="shared" si="1" ref="J4:J30">I4*0.982</f>
        <v>87.889</v>
      </c>
      <c r="K4" s="13">
        <f aca="true" t="shared" si="2" ref="K4:K31">J4/2</f>
        <v>43.9445</v>
      </c>
      <c r="L4" s="13">
        <f aca="true" t="shared" si="3" ref="L4:L31">K4+H4</f>
        <v>81.6945</v>
      </c>
    </row>
    <row r="5" spans="1:12" ht="20.25" customHeight="1">
      <c r="A5" s="8">
        <v>3</v>
      </c>
      <c r="B5" s="9" t="s">
        <v>789</v>
      </c>
      <c r="C5" s="9" t="s">
        <v>790</v>
      </c>
      <c r="D5" s="10"/>
      <c r="E5" s="9">
        <v>79.5</v>
      </c>
      <c r="F5" s="9">
        <v>68</v>
      </c>
      <c r="G5" s="9">
        <v>147.5</v>
      </c>
      <c r="H5" s="9">
        <f t="shared" si="0"/>
        <v>36.875</v>
      </c>
      <c r="I5" s="13">
        <v>90</v>
      </c>
      <c r="J5" s="13">
        <f t="shared" si="1"/>
        <v>88.38</v>
      </c>
      <c r="K5" s="13">
        <f t="shared" si="2"/>
        <v>44.19</v>
      </c>
      <c r="L5" s="13">
        <f t="shared" si="3"/>
        <v>81.065</v>
      </c>
    </row>
    <row r="6" spans="1:12" ht="20.25" customHeight="1">
      <c r="A6" s="8">
        <v>4</v>
      </c>
      <c r="B6" s="9" t="s">
        <v>791</v>
      </c>
      <c r="C6" s="9" t="s">
        <v>792</v>
      </c>
      <c r="D6" s="10"/>
      <c r="E6" s="9">
        <v>73</v>
      </c>
      <c r="F6" s="9">
        <v>73.5</v>
      </c>
      <c r="G6" s="9">
        <v>146.5</v>
      </c>
      <c r="H6" s="9">
        <f t="shared" si="0"/>
        <v>36.625</v>
      </c>
      <c r="I6" s="13">
        <v>89.1</v>
      </c>
      <c r="J6" s="13">
        <f t="shared" si="1"/>
        <v>87.49619999999999</v>
      </c>
      <c r="K6" s="13">
        <f t="shared" si="2"/>
        <v>43.748099999999994</v>
      </c>
      <c r="L6" s="13">
        <f t="shared" si="3"/>
        <v>80.3731</v>
      </c>
    </row>
    <row r="7" spans="1:12" ht="20.25" customHeight="1">
      <c r="A7" s="8">
        <v>5</v>
      </c>
      <c r="B7" s="9" t="s">
        <v>262</v>
      </c>
      <c r="C7" s="9" t="s">
        <v>793</v>
      </c>
      <c r="D7" s="10"/>
      <c r="E7" s="9">
        <v>79.5</v>
      </c>
      <c r="F7" s="9">
        <v>66</v>
      </c>
      <c r="G7" s="9">
        <v>145.5</v>
      </c>
      <c r="H7" s="9">
        <f t="shared" si="0"/>
        <v>36.375</v>
      </c>
      <c r="I7" s="13">
        <v>86.8</v>
      </c>
      <c r="J7" s="13">
        <f t="shared" si="1"/>
        <v>85.2376</v>
      </c>
      <c r="K7" s="13">
        <f t="shared" si="2"/>
        <v>42.6188</v>
      </c>
      <c r="L7" s="13">
        <f t="shared" si="3"/>
        <v>78.9938</v>
      </c>
    </row>
    <row r="8" spans="1:12" ht="20.25" customHeight="1">
      <c r="A8" s="8">
        <v>6</v>
      </c>
      <c r="B8" s="9" t="s">
        <v>794</v>
      </c>
      <c r="C8" s="9" t="s">
        <v>795</v>
      </c>
      <c r="D8" s="10"/>
      <c r="E8" s="9">
        <v>69</v>
      </c>
      <c r="F8" s="9">
        <v>75</v>
      </c>
      <c r="G8" s="9">
        <v>144</v>
      </c>
      <c r="H8" s="9">
        <f t="shared" si="0"/>
        <v>36</v>
      </c>
      <c r="I8" s="13">
        <v>83.7</v>
      </c>
      <c r="J8" s="13">
        <f t="shared" si="1"/>
        <v>82.1934</v>
      </c>
      <c r="K8" s="13">
        <f t="shared" si="2"/>
        <v>41.0967</v>
      </c>
      <c r="L8" s="13">
        <f t="shared" si="3"/>
        <v>77.0967</v>
      </c>
    </row>
    <row r="9" spans="1:12" ht="20.25" customHeight="1">
      <c r="A9" s="8">
        <v>7</v>
      </c>
      <c r="B9" s="9" t="s">
        <v>532</v>
      </c>
      <c r="C9" s="9" t="s">
        <v>796</v>
      </c>
      <c r="D9" s="10"/>
      <c r="E9" s="9">
        <v>75</v>
      </c>
      <c r="F9" s="9">
        <v>69</v>
      </c>
      <c r="G9" s="9">
        <v>144</v>
      </c>
      <c r="H9" s="9">
        <f t="shared" si="0"/>
        <v>36</v>
      </c>
      <c r="I9" s="13">
        <v>86.7</v>
      </c>
      <c r="J9" s="13">
        <f t="shared" si="1"/>
        <v>85.1394</v>
      </c>
      <c r="K9" s="13">
        <f t="shared" si="2"/>
        <v>42.5697</v>
      </c>
      <c r="L9" s="13">
        <f t="shared" si="3"/>
        <v>78.5697</v>
      </c>
    </row>
    <row r="10" spans="1:12" ht="20.25" customHeight="1">
      <c r="A10" s="8">
        <v>8</v>
      </c>
      <c r="B10" s="9" t="s">
        <v>797</v>
      </c>
      <c r="C10" s="9" t="s">
        <v>798</v>
      </c>
      <c r="D10" s="10"/>
      <c r="E10" s="9">
        <v>74</v>
      </c>
      <c r="F10" s="9">
        <v>67</v>
      </c>
      <c r="G10" s="9">
        <v>141</v>
      </c>
      <c r="H10" s="9">
        <f t="shared" si="0"/>
        <v>35.25</v>
      </c>
      <c r="I10" s="13">
        <v>85.2</v>
      </c>
      <c r="J10" s="13">
        <f t="shared" si="1"/>
        <v>83.6664</v>
      </c>
      <c r="K10" s="13">
        <f t="shared" si="2"/>
        <v>41.8332</v>
      </c>
      <c r="L10" s="13">
        <f t="shared" si="3"/>
        <v>77.0832</v>
      </c>
    </row>
    <row r="11" spans="1:12" ht="20.25" customHeight="1">
      <c r="A11" s="8">
        <v>9</v>
      </c>
      <c r="B11" s="9" t="s">
        <v>799</v>
      </c>
      <c r="C11" s="9" t="s">
        <v>800</v>
      </c>
      <c r="D11" s="10"/>
      <c r="E11" s="9">
        <v>73.5</v>
      </c>
      <c r="F11" s="9">
        <v>67.5</v>
      </c>
      <c r="G11" s="9">
        <v>141</v>
      </c>
      <c r="H11" s="9">
        <f t="shared" si="0"/>
        <v>35.25</v>
      </c>
      <c r="I11" s="13">
        <v>87.4</v>
      </c>
      <c r="J11" s="13">
        <f t="shared" si="1"/>
        <v>85.8268</v>
      </c>
      <c r="K11" s="13">
        <f t="shared" si="2"/>
        <v>42.9134</v>
      </c>
      <c r="L11" s="13">
        <f t="shared" si="3"/>
        <v>78.1634</v>
      </c>
    </row>
    <row r="12" spans="1:12" ht="20.25" customHeight="1">
      <c r="A12" s="8">
        <v>10</v>
      </c>
      <c r="B12" s="9" t="s">
        <v>801</v>
      </c>
      <c r="C12" s="9" t="s">
        <v>802</v>
      </c>
      <c r="D12" s="10"/>
      <c r="E12" s="9">
        <v>73.5</v>
      </c>
      <c r="F12" s="9">
        <v>67</v>
      </c>
      <c r="G12" s="9">
        <v>140.5</v>
      </c>
      <c r="H12" s="9">
        <f t="shared" si="0"/>
        <v>35.125</v>
      </c>
      <c r="I12" s="13">
        <v>85.8</v>
      </c>
      <c r="J12" s="13">
        <f t="shared" si="1"/>
        <v>84.2556</v>
      </c>
      <c r="K12" s="13">
        <f t="shared" si="2"/>
        <v>42.1278</v>
      </c>
      <c r="L12" s="13">
        <f t="shared" si="3"/>
        <v>77.25280000000001</v>
      </c>
    </row>
    <row r="13" spans="1:12" ht="20.25" customHeight="1">
      <c r="A13" s="8">
        <v>11</v>
      </c>
      <c r="B13" s="9" t="s">
        <v>803</v>
      </c>
      <c r="C13" s="9" t="s">
        <v>804</v>
      </c>
      <c r="D13" s="10"/>
      <c r="E13" s="9">
        <v>80</v>
      </c>
      <c r="F13" s="9">
        <v>59.5</v>
      </c>
      <c r="G13" s="9">
        <v>139.5</v>
      </c>
      <c r="H13" s="9">
        <f t="shared" si="0"/>
        <v>34.875</v>
      </c>
      <c r="I13" s="13">
        <v>88.5</v>
      </c>
      <c r="J13" s="13">
        <f t="shared" si="1"/>
        <v>86.907</v>
      </c>
      <c r="K13" s="13">
        <f t="shared" si="2"/>
        <v>43.4535</v>
      </c>
      <c r="L13" s="13">
        <f t="shared" si="3"/>
        <v>78.32849999999999</v>
      </c>
    </row>
    <row r="14" spans="1:12" ht="20.25" customHeight="1">
      <c r="A14" s="8">
        <v>12</v>
      </c>
      <c r="B14" s="9" t="s">
        <v>805</v>
      </c>
      <c r="C14" s="9" t="s">
        <v>806</v>
      </c>
      <c r="D14" s="10"/>
      <c r="E14" s="9">
        <v>64.5</v>
      </c>
      <c r="F14" s="9">
        <v>74</v>
      </c>
      <c r="G14" s="9">
        <v>138.5</v>
      </c>
      <c r="H14" s="9">
        <f t="shared" si="0"/>
        <v>34.625</v>
      </c>
      <c r="I14" s="13">
        <v>87.8</v>
      </c>
      <c r="J14" s="13">
        <f t="shared" si="1"/>
        <v>86.2196</v>
      </c>
      <c r="K14" s="13">
        <f t="shared" si="2"/>
        <v>43.1098</v>
      </c>
      <c r="L14" s="13">
        <f t="shared" si="3"/>
        <v>77.7348</v>
      </c>
    </row>
    <row r="15" spans="1:12" ht="20.25" customHeight="1">
      <c r="A15" s="8">
        <v>13</v>
      </c>
      <c r="B15" s="9" t="s">
        <v>807</v>
      </c>
      <c r="C15" s="9" t="s">
        <v>808</v>
      </c>
      <c r="D15" s="10"/>
      <c r="E15" s="9">
        <v>68.5</v>
      </c>
      <c r="F15" s="9">
        <v>68.5</v>
      </c>
      <c r="G15" s="9">
        <v>137</v>
      </c>
      <c r="H15" s="9">
        <f t="shared" si="0"/>
        <v>34.25</v>
      </c>
      <c r="I15" s="13">
        <v>90.2</v>
      </c>
      <c r="J15" s="13">
        <f t="shared" si="1"/>
        <v>88.5764</v>
      </c>
      <c r="K15" s="13">
        <f t="shared" si="2"/>
        <v>44.2882</v>
      </c>
      <c r="L15" s="13">
        <f t="shared" si="3"/>
        <v>78.5382</v>
      </c>
    </row>
    <row r="16" spans="1:12" ht="20.25" customHeight="1">
      <c r="A16" s="8">
        <v>14</v>
      </c>
      <c r="B16" s="9" t="s">
        <v>809</v>
      </c>
      <c r="C16" s="9" t="s">
        <v>810</v>
      </c>
      <c r="D16" s="10"/>
      <c r="E16" s="9">
        <v>64.5</v>
      </c>
      <c r="F16" s="9">
        <v>71</v>
      </c>
      <c r="G16" s="9">
        <v>135.5</v>
      </c>
      <c r="H16" s="9">
        <f t="shared" si="0"/>
        <v>33.875</v>
      </c>
      <c r="I16" s="13">
        <v>87.3</v>
      </c>
      <c r="J16" s="13">
        <f t="shared" si="1"/>
        <v>85.7286</v>
      </c>
      <c r="K16" s="13">
        <f t="shared" si="2"/>
        <v>42.8643</v>
      </c>
      <c r="L16" s="13">
        <f t="shared" si="3"/>
        <v>76.7393</v>
      </c>
    </row>
    <row r="17" spans="1:12" ht="20.25" customHeight="1">
      <c r="A17" s="8">
        <v>15</v>
      </c>
      <c r="B17" s="9" t="s">
        <v>811</v>
      </c>
      <c r="C17" s="9" t="s">
        <v>812</v>
      </c>
      <c r="D17" s="10"/>
      <c r="E17" s="9">
        <v>61.5</v>
      </c>
      <c r="F17" s="9">
        <v>73</v>
      </c>
      <c r="G17" s="9">
        <v>134.5</v>
      </c>
      <c r="H17" s="9">
        <f t="shared" si="0"/>
        <v>33.625</v>
      </c>
      <c r="I17" s="13">
        <v>90.8</v>
      </c>
      <c r="J17" s="13">
        <f t="shared" si="1"/>
        <v>89.1656</v>
      </c>
      <c r="K17" s="13">
        <f t="shared" si="2"/>
        <v>44.5828</v>
      </c>
      <c r="L17" s="13">
        <f t="shared" si="3"/>
        <v>78.20779999999999</v>
      </c>
    </row>
    <row r="18" spans="1:12" ht="20.25" customHeight="1">
      <c r="A18" s="8">
        <v>16</v>
      </c>
      <c r="B18" s="9" t="s">
        <v>813</v>
      </c>
      <c r="C18" s="9" t="s">
        <v>814</v>
      </c>
      <c r="D18" s="10"/>
      <c r="E18" s="9">
        <v>70.5</v>
      </c>
      <c r="F18" s="9">
        <v>63.5</v>
      </c>
      <c r="G18" s="9">
        <v>134</v>
      </c>
      <c r="H18" s="9">
        <f t="shared" si="0"/>
        <v>33.5</v>
      </c>
      <c r="I18" s="13">
        <v>84.6</v>
      </c>
      <c r="J18" s="13">
        <f t="shared" si="1"/>
        <v>83.07719999999999</v>
      </c>
      <c r="K18" s="13">
        <f t="shared" si="2"/>
        <v>41.538599999999995</v>
      </c>
      <c r="L18" s="13">
        <f t="shared" si="3"/>
        <v>75.0386</v>
      </c>
    </row>
    <row r="19" spans="1:12" ht="20.25" customHeight="1">
      <c r="A19" s="8">
        <v>17</v>
      </c>
      <c r="B19" s="9" t="s">
        <v>815</v>
      </c>
      <c r="C19" s="9" t="s">
        <v>816</v>
      </c>
      <c r="D19" s="10"/>
      <c r="E19" s="9">
        <v>62</v>
      </c>
      <c r="F19" s="9">
        <v>72</v>
      </c>
      <c r="G19" s="9">
        <v>134</v>
      </c>
      <c r="H19" s="9">
        <f t="shared" si="0"/>
        <v>33.5</v>
      </c>
      <c r="I19" s="13">
        <v>88</v>
      </c>
      <c r="J19" s="13">
        <f t="shared" si="1"/>
        <v>86.416</v>
      </c>
      <c r="K19" s="13">
        <f t="shared" si="2"/>
        <v>43.208</v>
      </c>
      <c r="L19" s="13">
        <f t="shared" si="3"/>
        <v>76.708</v>
      </c>
    </row>
    <row r="20" spans="1:12" ht="20.25" customHeight="1">
      <c r="A20" s="8">
        <v>18</v>
      </c>
      <c r="B20" s="9" t="s">
        <v>817</v>
      </c>
      <c r="C20" s="9" t="s">
        <v>818</v>
      </c>
      <c r="D20" s="10"/>
      <c r="E20" s="9">
        <v>67</v>
      </c>
      <c r="F20" s="9">
        <v>63</v>
      </c>
      <c r="G20" s="9">
        <v>130</v>
      </c>
      <c r="H20" s="9">
        <f t="shared" si="0"/>
        <v>32.5</v>
      </c>
      <c r="I20" s="13">
        <v>89.1</v>
      </c>
      <c r="J20" s="13">
        <f t="shared" si="1"/>
        <v>87.49619999999999</v>
      </c>
      <c r="K20" s="13">
        <f t="shared" si="2"/>
        <v>43.748099999999994</v>
      </c>
      <c r="L20" s="13">
        <f t="shared" si="3"/>
        <v>76.2481</v>
      </c>
    </row>
    <row r="21" spans="1:12" ht="20.25" customHeight="1">
      <c r="A21" s="8">
        <v>19</v>
      </c>
      <c r="B21" s="9" t="s">
        <v>819</v>
      </c>
      <c r="C21" s="9" t="s">
        <v>820</v>
      </c>
      <c r="D21" s="10"/>
      <c r="E21" s="9">
        <v>64.5</v>
      </c>
      <c r="F21" s="9">
        <v>65.5</v>
      </c>
      <c r="G21" s="9">
        <v>130</v>
      </c>
      <c r="H21" s="9">
        <f t="shared" si="0"/>
        <v>32.5</v>
      </c>
      <c r="I21" s="13">
        <v>89.7</v>
      </c>
      <c r="J21" s="13">
        <f t="shared" si="1"/>
        <v>88.0854</v>
      </c>
      <c r="K21" s="13">
        <f t="shared" si="2"/>
        <v>44.0427</v>
      </c>
      <c r="L21" s="13">
        <f t="shared" si="3"/>
        <v>76.5427</v>
      </c>
    </row>
    <row r="22" spans="1:12" ht="20.25" customHeight="1">
      <c r="A22" s="8">
        <v>20</v>
      </c>
      <c r="B22" s="9" t="s">
        <v>821</v>
      </c>
      <c r="C22" s="9" t="s">
        <v>822</v>
      </c>
      <c r="D22" s="10"/>
      <c r="E22" s="9">
        <v>57.5</v>
      </c>
      <c r="F22" s="9">
        <v>71.5</v>
      </c>
      <c r="G22" s="9">
        <v>129</v>
      </c>
      <c r="H22" s="9">
        <f t="shared" si="0"/>
        <v>32.25</v>
      </c>
      <c r="I22" s="13">
        <v>83.4</v>
      </c>
      <c r="J22" s="13">
        <f t="shared" si="1"/>
        <v>81.89880000000001</v>
      </c>
      <c r="K22" s="13">
        <f t="shared" si="2"/>
        <v>40.949400000000004</v>
      </c>
      <c r="L22" s="13">
        <f t="shared" si="3"/>
        <v>73.1994</v>
      </c>
    </row>
    <row r="23" spans="1:12" ht="20.25" customHeight="1">
      <c r="A23" s="8">
        <v>21</v>
      </c>
      <c r="B23" s="9" t="s">
        <v>823</v>
      </c>
      <c r="C23" s="9" t="s">
        <v>824</v>
      </c>
      <c r="D23" s="11" t="s">
        <v>786</v>
      </c>
      <c r="E23" s="9">
        <v>61.5</v>
      </c>
      <c r="F23" s="9">
        <v>65</v>
      </c>
      <c r="G23" s="9">
        <v>126.5</v>
      </c>
      <c r="H23" s="9">
        <f t="shared" si="0"/>
        <v>31.625</v>
      </c>
      <c r="I23" s="13">
        <v>82.4</v>
      </c>
      <c r="J23" s="13">
        <f t="shared" si="1"/>
        <v>80.91680000000001</v>
      </c>
      <c r="K23" s="13">
        <f t="shared" si="2"/>
        <v>40.458400000000005</v>
      </c>
      <c r="L23" s="13">
        <f t="shared" si="3"/>
        <v>72.08340000000001</v>
      </c>
    </row>
    <row r="24" spans="1:12" ht="20.25" customHeight="1">
      <c r="A24" s="8">
        <v>22</v>
      </c>
      <c r="B24" s="9" t="s">
        <v>825</v>
      </c>
      <c r="C24" s="9" t="s">
        <v>826</v>
      </c>
      <c r="D24" s="10"/>
      <c r="E24" s="9">
        <v>57.5</v>
      </c>
      <c r="F24" s="9">
        <v>68.5</v>
      </c>
      <c r="G24" s="9">
        <v>126</v>
      </c>
      <c r="H24" s="9">
        <f t="shared" si="0"/>
        <v>31.5</v>
      </c>
      <c r="I24" s="13">
        <v>86.1</v>
      </c>
      <c r="J24" s="13">
        <f t="shared" si="1"/>
        <v>84.55019999999999</v>
      </c>
      <c r="K24" s="13">
        <f t="shared" si="2"/>
        <v>42.275099999999995</v>
      </c>
      <c r="L24" s="13">
        <f t="shared" si="3"/>
        <v>73.7751</v>
      </c>
    </row>
    <row r="25" spans="1:12" ht="20.25" customHeight="1">
      <c r="A25" s="8">
        <v>23</v>
      </c>
      <c r="B25" s="9" t="s">
        <v>827</v>
      </c>
      <c r="C25" s="9" t="s">
        <v>828</v>
      </c>
      <c r="D25" s="10"/>
      <c r="E25" s="9">
        <v>64.5</v>
      </c>
      <c r="F25" s="9">
        <v>59.5</v>
      </c>
      <c r="G25" s="9">
        <v>124</v>
      </c>
      <c r="H25" s="9">
        <f t="shared" si="0"/>
        <v>31</v>
      </c>
      <c r="I25" s="13">
        <v>79.2</v>
      </c>
      <c r="J25" s="13">
        <f t="shared" si="1"/>
        <v>77.7744</v>
      </c>
      <c r="K25" s="13">
        <f t="shared" si="2"/>
        <v>38.8872</v>
      </c>
      <c r="L25" s="13">
        <f t="shared" si="3"/>
        <v>69.8872</v>
      </c>
    </row>
    <row r="26" spans="1:12" ht="20.25" customHeight="1">
      <c r="A26" s="8">
        <v>24</v>
      </c>
      <c r="B26" s="9" t="s">
        <v>829</v>
      </c>
      <c r="C26" s="9" t="s">
        <v>830</v>
      </c>
      <c r="D26" s="10"/>
      <c r="E26" s="9">
        <v>53.5</v>
      </c>
      <c r="F26" s="9">
        <v>70.5</v>
      </c>
      <c r="G26" s="9">
        <v>124</v>
      </c>
      <c r="H26" s="9">
        <f t="shared" si="0"/>
        <v>31</v>
      </c>
      <c r="I26" s="13">
        <v>83.2</v>
      </c>
      <c r="J26" s="13">
        <f t="shared" si="1"/>
        <v>81.7024</v>
      </c>
      <c r="K26" s="13">
        <f t="shared" si="2"/>
        <v>40.8512</v>
      </c>
      <c r="L26" s="13">
        <f t="shared" si="3"/>
        <v>71.8512</v>
      </c>
    </row>
    <row r="27" spans="1:12" ht="20.25" customHeight="1">
      <c r="A27" s="8">
        <v>25</v>
      </c>
      <c r="B27" s="9" t="s">
        <v>831</v>
      </c>
      <c r="C27" s="9" t="s">
        <v>832</v>
      </c>
      <c r="D27" s="10"/>
      <c r="E27" s="9">
        <v>53.5</v>
      </c>
      <c r="F27" s="9">
        <v>70</v>
      </c>
      <c r="G27" s="9">
        <v>123.5</v>
      </c>
      <c r="H27" s="9">
        <f t="shared" si="0"/>
        <v>30.875</v>
      </c>
      <c r="I27" s="13">
        <v>87.2</v>
      </c>
      <c r="J27" s="13">
        <f t="shared" si="1"/>
        <v>85.6304</v>
      </c>
      <c r="K27" s="13">
        <f t="shared" si="2"/>
        <v>42.8152</v>
      </c>
      <c r="L27" s="13">
        <f t="shared" si="3"/>
        <v>73.6902</v>
      </c>
    </row>
    <row r="28" spans="1:12" ht="20.25" customHeight="1">
      <c r="A28" s="8">
        <v>26</v>
      </c>
      <c r="B28" s="9" t="s">
        <v>833</v>
      </c>
      <c r="C28" s="9" t="s">
        <v>834</v>
      </c>
      <c r="D28" s="10"/>
      <c r="E28" s="9">
        <v>58</v>
      </c>
      <c r="F28" s="9">
        <v>65</v>
      </c>
      <c r="G28" s="9">
        <v>123</v>
      </c>
      <c r="H28" s="9">
        <f t="shared" si="0"/>
        <v>30.75</v>
      </c>
      <c r="I28" s="13">
        <v>84.2</v>
      </c>
      <c r="J28" s="13">
        <f t="shared" si="1"/>
        <v>82.6844</v>
      </c>
      <c r="K28" s="13">
        <f t="shared" si="2"/>
        <v>41.3422</v>
      </c>
      <c r="L28" s="13">
        <f t="shared" si="3"/>
        <v>72.09219999999999</v>
      </c>
    </row>
    <row r="29" spans="1:12" ht="20.25" customHeight="1">
      <c r="A29" s="8">
        <v>27</v>
      </c>
      <c r="B29" s="9" t="s">
        <v>835</v>
      </c>
      <c r="C29" s="9" t="s">
        <v>836</v>
      </c>
      <c r="D29" s="10"/>
      <c r="E29" s="9">
        <v>56</v>
      </c>
      <c r="F29" s="9">
        <v>67</v>
      </c>
      <c r="G29" s="9">
        <v>123</v>
      </c>
      <c r="H29" s="9">
        <f t="shared" si="0"/>
        <v>30.75</v>
      </c>
      <c r="I29" s="13">
        <v>81</v>
      </c>
      <c r="J29" s="13">
        <f t="shared" si="1"/>
        <v>79.542</v>
      </c>
      <c r="K29" s="13">
        <f t="shared" si="2"/>
        <v>39.771</v>
      </c>
      <c r="L29" s="13">
        <f t="shared" si="3"/>
        <v>70.521</v>
      </c>
    </row>
    <row r="30" spans="1:12" ht="20.25" customHeight="1">
      <c r="A30" s="8">
        <v>28</v>
      </c>
      <c r="B30" s="9" t="s">
        <v>837</v>
      </c>
      <c r="C30" s="9" t="s">
        <v>838</v>
      </c>
      <c r="D30" s="10"/>
      <c r="E30" s="9">
        <v>56</v>
      </c>
      <c r="F30" s="9">
        <v>66</v>
      </c>
      <c r="G30" s="9">
        <v>122</v>
      </c>
      <c r="H30" s="9">
        <f t="shared" si="0"/>
        <v>30.5</v>
      </c>
      <c r="I30" s="13">
        <v>84.6</v>
      </c>
      <c r="J30" s="13">
        <f t="shared" si="1"/>
        <v>83.07719999999999</v>
      </c>
      <c r="K30" s="13">
        <f t="shared" si="2"/>
        <v>41.538599999999995</v>
      </c>
      <c r="L30" s="13">
        <f t="shared" si="3"/>
        <v>72.0386</v>
      </c>
    </row>
    <row r="31" spans="1:12" ht="20.25" customHeight="1">
      <c r="A31" s="8">
        <v>29</v>
      </c>
      <c r="B31" s="9" t="s">
        <v>839</v>
      </c>
      <c r="C31" s="9" t="s">
        <v>840</v>
      </c>
      <c r="D31" s="10"/>
      <c r="E31" s="9">
        <v>78</v>
      </c>
      <c r="F31" s="9">
        <v>78</v>
      </c>
      <c r="G31" s="9">
        <v>156</v>
      </c>
      <c r="H31" s="9">
        <f aca="true" t="shared" si="4" ref="H31:H63">G31*0.25</f>
        <v>39</v>
      </c>
      <c r="I31" s="13">
        <v>85.4</v>
      </c>
      <c r="J31" s="13">
        <f>I31*1.014</f>
        <v>86.5956</v>
      </c>
      <c r="K31" s="13">
        <f t="shared" si="2"/>
        <v>43.2978</v>
      </c>
      <c r="L31" s="13">
        <f t="shared" si="3"/>
        <v>82.2978</v>
      </c>
    </row>
    <row r="32" spans="1:12" ht="20.25" customHeight="1">
      <c r="A32" s="8">
        <v>30</v>
      </c>
      <c r="B32" s="9" t="s">
        <v>841</v>
      </c>
      <c r="C32" s="9" t="s">
        <v>842</v>
      </c>
      <c r="D32" s="10"/>
      <c r="E32" s="9">
        <v>83.5</v>
      </c>
      <c r="F32" s="9">
        <v>71</v>
      </c>
      <c r="G32" s="9">
        <v>154.5</v>
      </c>
      <c r="H32" s="9">
        <f t="shared" si="4"/>
        <v>38.625</v>
      </c>
      <c r="I32" s="13">
        <v>87.8</v>
      </c>
      <c r="J32" s="13">
        <f aca="true" t="shared" si="5" ref="J32:J63">I32*1.014</f>
        <v>89.0292</v>
      </c>
      <c r="K32" s="13">
        <f aca="true" t="shared" si="6" ref="K32:K63">J32/2</f>
        <v>44.5146</v>
      </c>
      <c r="L32" s="13">
        <f aca="true" t="shared" si="7" ref="L32:L63">K32+H32</f>
        <v>83.1396</v>
      </c>
    </row>
    <row r="33" spans="1:12" ht="20.25" customHeight="1">
      <c r="A33" s="8">
        <v>31</v>
      </c>
      <c r="B33" s="9" t="s">
        <v>843</v>
      </c>
      <c r="C33" s="9" t="s">
        <v>844</v>
      </c>
      <c r="D33" s="10"/>
      <c r="E33" s="9">
        <v>85</v>
      </c>
      <c r="F33" s="9">
        <v>69</v>
      </c>
      <c r="G33" s="9">
        <v>154</v>
      </c>
      <c r="H33" s="9">
        <f t="shared" si="4"/>
        <v>38.5</v>
      </c>
      <c r="I33" s="13">
        <v>85.2</v>
      </c>
      <c r="J33" s="13">
        <f t="shared" si="5"/>
        <v>86.39280000000001</v>
      </c>
      <c r="K33" s="13">
        <f t="shared" si="6"/>
        <v>43.196400000000004</v>
      </c>
      <c r="L33" s="13">
        <f t="shared" si="7"/>
        <v>81.69640000000001</v>
      </c>
    </row>
    <row r="34" spans="1:12" ht="20.25" customHeight="1">
      <c r="A34" s="8">
        <v>32</v>
      </c>
      <c r="B34" s="9" t="s">
        <v>845</v>
      </c>
      <c r="C34" s="9" t="s">
        <v>846</v>
      </c>
      <c r="D34" s="10"/>
      <c r="E34" s="9">
        <v>70.5</v>
      </c>
      <c r="F34" s="9">
        <v>79</v>
      </c>
      <c r="G34" s="9">
        <v>149.5</v>
      </c>
      <c r="H34" s="9">
        <f t="shared" si="4"/>
        <v>37.375</v>
      </c>
      <c r="I34" s="13">
        <v>85.6</v>
      </c>
      <c r="J34" s="13">
        <f t="shared" si="5"/>
        <v>86.7984</v>
      </c>
      <c r="K34" s="13">
        <f t="shared" si="6"/>
        <v>43.3992</v>
      </c>
      <c r="L34" s="13">
        <f t="shared" si="7"/>
        <v>80.77420000000001</v>
      </c>
    </row>
    <row r="35" spans="1:12" ht="20.25" customHeight="1">
      <c r="A35" s="8">
        <v>33</v>
      </c>
      <c r="B35" s="9" t="s">
        <v>847</v>
      </c>
      <c r="C35" s="9" t="s">
        <v>848</v>
      </c>
      <c r="D35" s="10"/>
      <c r="E35" s="9">
        <v>78.5</v>
      </c>
      <c r="F35" s="9">
        <v>71</v>
      </c>
      <c r="G35" s="9">
        <v>149.5</v>
      </c>
      <c r="H35" s="9">
        <f t="shared" si="4"/>
        <v>37.375</v>
      </c>
      <c r="I35" s="13">
        <v>84.5</v>
      </c>
      <c r="J35" s="13">
        <f t="shared" si="5"/>
        <v>85.683</v>
      </c>
      <c r="K35" s="13">
        <f t="shared" si="6"/>
        <v>42.8415</v>
      </c>
      <c r="L35" s="13">
        <f t="shared" si="7"/>
        <v>80.2165</v>
      </c>
    </row>
    <row r="36" spans="1:12" ht="20.25" customHeight="1">
      <c r="A36" s="8">
        <v>34</v>
      </c>
      <c r="B36" s="9" t="s">
        <v>849</v>
      </c>
      <c r="C36" s="9" t="s">
        <v>850</v>
      </c>
      <c r="D36" s="10"/>
      <c r="E36" s="9">
        <v>75.5</v>
      </c>
      <c r="F36" s="9">
        <v>67.5</v>
      </c>
      <c r="G36" s="9">
        <v>143</v>
      </c>
      <c r="H36" s="9">
        <f t="shared" si="4"/>
        <v>35.75</v>
      </c>
      <c r="I36" s="13">
        <v>79</v>
      </c>
      <c r="J36" s="13">
        <f t="shared" si="5"/>
        <v>80.106</v>
      </c>
      <c r="K36" s="13">
        <f t="shared" si="6"/>
        <v>40.053</v>
      </c>
      <c r="L36" s="13">
        <f t="shared" si="7"/>
        <v>75.803</v>
      </c>
    </row>
    <row r="37" spans="1:12" ht="20.25" customHeight="1">
      <c r="A37" s="8">
        <v>35</v>
      </c>
      <c r="B37" s="9" t="s">
        <v>851</v>
      </c>
      <c r="C37" s="9" t="s">
        <v>852</v>
      </c>
      <c r="D37" s="10"/>
      <c r="E37" s="9">
        <v>68.5</v>
      </c>
      <c r="F37" s="9">
        <v>74</v>
      </c>
      <c r="G37" s="9">
        <v>142.5</v>
      </c>
      <c r="H37" s="9">
        <f t="shared" si="4"/>
        <v>35.625</v>
      </c>
      <c r="I37" s="13">
        <v>86</v>
      </c>
      <c r="J37" s="13">
        <f t="shared" si="5"/>
        <v>87.20400000000001</v>
      </c>
      <c r="K37" s="13">
        <f t="shared" si="6"/>
        <v>43.602000000000004</v>
      </c>
      <c r="L37" s="13">
        <f t="shared" si="7"/>
        <v>79.227</v>
      </c>
    </row>
    <row r="38" spans="1:12" ht="20.25" customHeight="1">
      <c r="A38" s="8">
        <v>36</v>
      </c>
      <c r="B38" s="9" t="s">
        <v>853</v>
      </c>
      <c r="C38" s="9" t="s">
        <v>854</v>
      </c>
      <c r="D38" s="10"/>
      <c r="E38" s="9">
        <v>75</v>
      </c>
      <c r="F38" s="9">
        <v>67</v>
      </c>
      <c r="G38" s="9">
        <v>142</v>
      </c>
      <c r="H38" s="9">
        <f t="shared" si="4"/>
        <v>35.5</v>
      </c>
      <c r="I38" s="13">
        <v>89.8</v>
      </c>
      <c r="J38" s="13">
        <f t="shared" si="5"/>
        <v>91.0572</v>
      </c>
      <c r="K38" s="13">
        <f t="shared" si="6"/>
        <v>45.5286</v>
      </c>
      <c r="L38" s="13">
        <f t="shared" si="7"/>
        <v>81.0286</v>
      </c>
    </row>
    <row r="39" spans="1:12" ht="20.25" customHeight="1">
      <c r="A39" s="8">
        <v>37</v>
      </c>
      <c r="B39" s="9" t="s">
        <v>855</v>
      </c>
      <c r="C39" s="9" t="s">
        <v>856</v>
      </c>
      <c r="D39" s="10"/>
      <c r="E39" s="9">
        <v>66.5</v>
      </c>
      <c r="F39" s="9">
        <v>73.5</v>
      </c>
      <c r="G39" s="9">
        <v>140</v>
      </c>
      <c r="H39" s="9">
        <f t="shared" si="4"/>
        <v>35</v>
      </c>
      <c r="I39" s="13">
        <v>83.2</v>
      </c>
      <c r="J39" s="13">
        <f t="shared" si="5"/>
        <v>84.3648</v>
      </c>
      <c r="K39" s="13">
        <f t="shared" si="6"/>
        <v>42.1824</v>
      </c>
      <c r="L39" s="13">
        <f t="shared" si="7"/>
        <v>77.1824</v>
      </c>
    </row>
    <row r="40" spans="1:12" ht="20.25" customHeight="1">
      <c r="A40" s="8">
        <v>38</v>
      </c>
      <c r="B40" s="9" t="s">
        <v>857</v>
      </c>
      <c r="C40" s="9" t="s">
        <v>858</v>
      </c>
      <c r="D40" s="10"/>
      <c r="E40" s="9">
        <v>73.5</v>
      </c>
      <c r="F40" s="9">
        <v>65.5</v>
      </c>
      <c r="G40" s="9">
        <v>139</v>
      </c>
      <c r="H40" s="9">
        <f t="shared" si="4"/>
        <v>34.75</v>
      </c>
      <c r="I40" s="13">
        <v>89.4</v>
      </c>
      <c r="J40" s="13">
        <f t="shared" si="5"/>
        <v>90.6516</v>
      </c>
      <c r="K40" s="13">
        <f t="shared" si="6"/>
        <v>45.3258</v>
      </c>
      <c r="L40" s="13">
        <f t="shared" si="7"/>
        <v>80.0758</v>
      </c>
    </row>
    <row r="41" spans="1:12" ht="20.25" customHeight="1">
      <c r="A41" s="8">
        <v>39</v>
      </c>
      <c r="B41" s="9" t="s">
        <v>859</v>
      </c>
      <c r="C41" s="9" t="s">
        <v>860</v>
      </c>
      <c r="D41" s="10"/>
      <c r="E41" s="9">
        <v>74</v>
      </c>
      <c r="F41" s="9">
        <v>65</v>
      </c>
      <c r="G41" s="9">
        <v>139</v>
      </c>
      <c r="H41" s="9">
        <f t="shared" si="4"/>
        <v>34.75</v>
      </c>
      <c r="I41" s="13">
        <v>77.4</v>
      </c>
      <c r="J41" s="13">
        <f t="shared" si="5"/>
        <v>78.48360000000001</v>
      </c>
      <c r="K41" s="13">
        <f t="shared" si="6"/>
        <v>39.241800000000005</v>
      </c>
      <c r="L41" s="13">
        <f t="shared" si="7"/>
        <v>73.99180000000001</v>
      </c>
    </row>
    <row r="42" spans="1:12" ht="20.25" customHeight="1">
      <c r="A42" s="8">
        <v>40</v>
      </c>
      <c r="B42" s="9" t="s">
        <v>861</v>
      </c>
      <c r="C42" s="9" t="s">
        <v>862</v>
      </c>
      <c r="D42" s="10"/>
      <c r="E42" s="9">
        <v>66.5</v>
      </c>
      <c r="F42" s="9">
        <v>72.5</v>
      </c>
      <c r="G42" s="9">
        <v>139</v>
      </c>
      <c r="H42" s="9">
        <f t="shared" si="4"/>
        <v>34.75</v>
      </c>
      <c r="I42" s="13">
        <v>87.2</v>
      </c>
      <c r="J42" s="13">
        <f t="shared" si="5"/>
        <v>88.4208</v>
      </c>
      <c r="K42" s="13">
        <f t="shared" si="6"/>
        <v>44.2104</v>
      </c>
      <c r="L42" s="13">
        <f t="shared" si="7"/>
        <v>78.96039999999999</v>
      </c>
    </row>
    <row r="43" spans="1:12" ht="19.5" customHeight="1">
      <c r="A43" s="8">
        <v>41</v>
      </c>
      <c r="B43" s="9" t="s">
        <v>863</v>
      </c>
      <c r="C43" s="9" t="s">
        <v>864</v>
      </c>
      <c r="D43" s="11" t="s">
        <v>786</v>
      </c>
      <c r="E43" s="9">
        <v>61.5</v>
      </c>
      <c r="F43" s="9">
        <v>75</v>
      </c>
      <c r="G43" s="9">
        <v>136.5</v>
      </c>
      <c r="H43" s="9">
        <f t="shared" si="4"/>
        <v>34.125</v>
      </c>
      <c r="I43" s="13">
        <v>88.8</v>
      </c>
      <c r="J43" s="13">
        <f t="shared" si="5"/>
        <v>90.0432</v>
      </c>
      <c r="K43" s="13">
        <f t="shared" si="6"/>
        <v>45.0216</v>
      </c>
      <c r="L43" s="13">
        <f t="shared" si="7"/>
        <v>79.1466</v>
      </c>
    </row>
    <row r="44" spans="1:12" ht="19.5" customHeight="1">
      <c r="A44" s="8">
        <v>42</v>
      </c>
      <c r="B44" s="9" t="s">
        <v>865</v>
      </c>
      <c r="C44" s="9" t="s">
        <v>866</v>
      </c>
      <c r="D44" s="10"/>
      <c r="E44" s="9">
        <v>61</v>
      </c>
      <c r="F44" s="9">
        <v>75</v>
      </c>
      <c r="G44" s="9">
        <v>136</v>
      </c>
      <c r="H44" s="9">
        <f t="shared" si="4"/>
        <v>34</v>
      </c>
      <c r="I44" s="13">
        <v>82.2</v>
      </c>
      <c r="J44" s="13">
        <f t="shared" si="5"/>
        <v>83.3508</v>
      </c>
      <c r="K44" s="13">
        <f t="shared" si="6"/>
        <v>41.6754</v>
      </c>
      <c r="L44" s="13">
        <f t="shared" si="7"/>
        <v>75.6754</v>
      </c>
    </row>
    <row r="45" spans="1:12" ht="19.5" customHeight="1">
      <c r="A45" s="8">
        <v>43</v>
      </c>
      <c r="B45" s="9" t="s">
        <v>867</v>
      </c>
      <c r="C45" s="9" t="s">
        <v>868</v>
      </c>
      <c r="D45" s="10"/>
      <c r="E45" s="9">
        <v>63</v>
      </c>
      <c r="F45" s="9">
        <v>72.5</v>
      </c>
      <c r="G45" s="9">
        <v>135.5</v>
      </c>
      <c r="H45" s="9">
        <f t="shared" si="4"/>
        <v>33.875</v>
      </c>
      <c r="I45" s="13">
        <v>84</v>
      </c>
      <c r="J45" s="13">
        <f t="shared" si="5"/>
        <v>85.176</v>
      </c>
      <c r="K45" s="13">
        <f t="shared" si="6"/>
        <v>42.588</v>
      </c>
      <c r="L45" s="13">
        <f t="shared" si="7"/>
        <v>76.463</v>
      </c>
    </row>
    <row r="46" spans="1:12" ht="19.5" customHeight="1">
      <c r="A46" s="8">
        <v>44</v>
      </c>
      <c r="B46" s="9" t="s">
        <v>869</v>
      </c>
      <c r="C46" s="9" t="s">
        <v>870</v>
      </c>
      <c r="D46" s="10"/>
      <c r="E46" s="9">
        <v>68.5</v>
      </c>
      <c r="F46" s="9">
        <v>65.5</v>
      </c>
      <c r="G46" s="9">
        <v>134</v>
      </c>
      <c r="H46" s="9">
        <f t="shared" si="4"/>
        <v>33.5</v>
      </c>
      <c r="I46" s="13">
        <v>80.9</v>
      </c>
      <c r="J46" s="13">
        <f t="shared" si="5"/>
        <v>82.0326</v>
      </c>
      <c r="K46" s="13">
        <f t="shared" si="6"/>
        <v>41.0163</v>
      </c>
      <c r="L46" s="13">
        <f t="shared" si="7"/>
        <v>74.5163</v>
      </c>
    </row>
    <row r="47" spans="1:12" ht="19.5" customHeight="1">
      <c r="A47" s="8">
        <v>45</v>
      </c>
      <c r="B47" s="9" t="s">
        <v>871</v>
      </c>
      <c r="C47" s="9" t="s">
        <v>872</v>
      </c>
      <c r="D47" s="10"/>
      <c r="E47" s="9">
        <v>62.5</v>
      </c>
      <c r="F47" s="9">
        <v>70.5</v>
      </c>
      <c r="G47" s="9">
        <v>133</v>
      </c>
      <c r="H47" s="9">
        <f t="shared" si="4"/>
        <v>33.25</v>
      </c>
      <c r="I47" s="13">
        <v>86.4</v>
      </c>
      <c r="J47" s="13">
        <f t="shared" si="5"/>
        <v>87.6096</v>
      </c>
      <c r="K47" s="13">
        <f t="shared" si="6"/>
        <v>43.8048</v>
      </c>
      <c r="L47" s="13">
        <f t="shared" si="7"/>
        <v>77.0548</v>
      </c>
    </row>
    <row r="48" spans="1:12" ht="19.5" customHeight="1">
      <c r="A48" s="8">
        <v>46</v>
      </c>
      <c r="B48" s="9" t="s">
        <v>873</v>
      </c>
      <c r="C48" s="9" t="s">
        <v>874</v>
      </c>
      <c r="D48" s="10"/>
      <c r="E48" s="9">
        <v>68.5</v>
      </c>
      <c r="F48" s="9">
        <v>63</v>
      </c>
      <c r="G48" s="9">
        <v>131.5</v>
      </c>
      <c r="H48" s="9">
        <f t="shared" si="4"/>
        <v>32.875</v>
      </c>
      <c r="I48" s="13">
        <v>83.4</v>
      </c>
      <c r="J48" s="13">
        <f t="shared" si="5"/>
        <v>84.56760000000001</v>
      </c>
      <c r="K48" s="13">
        <f t="shared" si="6"/>
        <v>42.28380000000001</v>
      </c>
      <c r="L48" s="13">
        <f t="shared" si="7"/>
        <v>75.15880000000001</v>
      </c>
    </row>
    <row r="49" spans="1:12" ht="19.5" customHeight="1">
      <c r="A49" s="8">
        <v>47</v>
      </c>
      <c r="B49" s="9" t="s">
        <v>875</v>
      </c>
      <c r="C49" s="9" t="s">
        <v>876</v>
      </c>
      <c r="D49" s="10"/>
      <c r="E49" s="9">
        <v>61.5</v>
      </c>
      <c r="F49" s="9">
        <v>68.5</v>
      </c>
      <c r="G49" s="9">
        <v>130</v>
      </c>
      <c r="H49" s="9">
        <f t="shared" si="4"/>
        <v>32.5</v>
      </c>
      <c r="I49" s="13">
        <v>79.2</v>
      </c>
      <c r="J49" s="13">
        <f t="shared" si="5"/>
        <v>80.3088</v>
      </c>
      <c r="K49" s="13">
        <f t="shared" si="6"/>
        <v>40.1544</v>
      </c>
      <c r="L49" s="13">
        <f t="shared" si="7"/>
        <v>72.65440000000001</v>
      </c>
    </row>
    <row r="50" spans="1:12" ht="19.5" customHeight="1">
      <c r="A50" s="8">
        <v>48</v>
      </c>
      <c r="B50" s="9" t="s">
        <v>877</v>
      </c>
      <c r="C50" s="9" t="s">
        <v>878</v>
      </c>
      <c r="D50" s="10"/>
      <c r="E50" s="9">
        <v>65</v>
      </c>
      <c r="F50" s="9">
        <v>65</v>
      </c>
      <c r="G50" s="9">
        <v>130</v>
      </c>
      <c r="H50" s="9">
        <f t="shared" si="4"/>
        <v>32.5</v>
      </c>
      <c r="I50" s="13">
        <v>85.4</v>
      </c>
      <c r="J50" s="13">
        <f t="shared" si="5"/>
        <v>86.5956</v>
      </c>
      <c r="K50" s="13">
        <f t="shared" si="6"/>
        <v>43.2978</v>
      </c>
      <c r="L50" s="13">
        <f t="shared" si="7"/>
        <v>75.7978</v>
      </c>
    </row>
    <row r="51" spans="1:12" ht="19.5" customHeight="1">
      <c r="A51" s="8">
        <v>49</v>
      </c>
      <c r="B51" s="9" t="s">
        <v>879</v>
      </c>
      <c r="C51" s="9" t="s">
        <v>880</v>
      </c>
      <c r="D51" s="10"/>
      <c r="E51" s="9">
        <v>61.5</v>
      </c>
      <c r="F51" s="9">
        <v>68</v>
      </c>
      <c r="G51" s="9">
        <v>129.5</v>
      </c>
      <c r="H51" s="9">
        <f t="shared" si="4"/>
        <v>32.375</v>
      </c>
      <c r="I51" s="13">
        <v>87.7</v>
      </c>
      <c r="J51" s="13">
        <f t="shared" si="5"/>
        <v>88.9278</v>
      </c>
      <c r="K51" s="13">
        <f t="shared" si="6"/>
        <v>44.4639</v>
      </c>
      <c r="L51" s="13">
        <f t="shared" si="7"/>
        <v>76.8389</v>
      </c>
    </row>
    <row r="52" spans="1:12" ht="19.5" customHeight="1">
      <c r="A52" s="8">
        <v>50</v>
      </c>
      <c r="B52" s="9" t="s">
        <v>881</v>
      </c>
      <c r="C52" s="9" t="s">
        <v>882</v>
      </c>
      <c r="D52" s="10"/>
      <c r="E52" s="9">
        <v>60.5</v>
      </c>
      <c r="F52" s="9">
        <v>67.5</v>
      </c>
      <c r="G52" s="9">
        <v>128</v>
      </c>
      <c r="H52" s="9">
        <f t="shared" si="4"/>
        <v>32</v>
      </c>
      <c r="I52" s="13">
        <v>78</v>
      </c>
      <c r="J52" s="13">
        <f t="shared" si="5"/>
        <v>79.092</v>
      </c>
      <c r="K52" s="13">
        <f t="shared" si="6"/>
        <v>39.546</v>
      </c>
      <c r="L52" s="13">
        <f t="shared" si="7"/>
        <v>71.54599999999999</v>
      </c>
    </row>
    <row r="53" spans="1:12" ht="19.5" customHeight="1">
      <c r="A53" s="8">
        <v>51</v>
      </c>
      <c r="B53" s="9" t="s">
        <v>883</v>
      </c>
      <c r="C53" s="9" t="s">
        <v>884</v>
      </c>
      <c r="D53" s="10"/>
      <c r="E53" s="9">
        <v>59.5</v>
      </c>
      <c r="F53" s="9">
        <v>67.5</v>
      </c>
      <c r="G53" s="9">
        <v>127</v>
      </c>
      <c r="H53" s="9">
        <f t="shared" si="4"/>
        <v>31.75</v>
      </c>
      <c r="I53" s="13">
        <v>88.4</v>
      </c>
      <c r="J53" s="13">
        <f t="shared" si="5"/>
        <v>89.6376</v>
      </c>
      <c r="K53" s="13">
        <f t="shared" si="6"/>
        <v>44.8188</v>
      </c>
      <c r="L53" s="13">
        <f t="shared" si="7"/>
        <v>76.56880000000001</v>
      </c>
    </row>
    <row r="54" spans="1:12" ht="19.5" customHeight="1">
      <c r="A54" s="8">
        <v>52</v>
      </c>
      <c r="B54" s="9" t="s">
        <v>885</v>
      </c>
      <c r="C54" s="9" t="s">
        <v>886</v>
      </c>
      <c r="D54" s="10"/>
      <c r="E54" s="9">
        <v>61</v>
      </c>
      <c r="F54" s="9">
        <v>65.5</v>
      </c>
      <c r="G54" s="9">
        <v>126.5</v>
      </c>
      <c r="H54" s="9">
        <f t="shared" si="4"/>
        <v>31.625</v>
      </c>
      <c r="I54" s="13">
        <v>84.6</v>
      </c>
      <c r="J54" s="13">
        <f t="shared" si="5"/>
        <v>85.78439999999999</v>
      </c>
      <c r="K54" s="13">
        <f t="shared" si="6"/>
        <v>42.892199999999995</v>
      </c>
      <c r="L54" s="13">
        <f t="shared" si="7"/>
        <v>74.5172</v>
      </c>
    </row>
    <row r="55" spans="1:12" ht="19.5" customHeight="1">
      <c r="A55" s="8">
        <v>53</v>
      </c>
      <c r="B55" s="9" t="s">
        <v>887</v>
      </c>
      <c r="C55" s="9" t="s">
        <v>888</v>
      </c>
      <c r="D55" s="10"/>
      <c r="E55" s="9">
        <v>55</v>
      </c>
      <c r="F55" s="9">
        <v>71</v>
      </c>
      <c r="G55" s="9">
        <v>126</v>
      </c>
      <c r="H55" s="9">
        <f t="shared" si="4"/>
        <v>31.5</v>
      </c>
      <c r="I55" s="13">
        <v>80</v>
      </c>
      <c r="J55" s="13">
        <f t="shared" si="5"/>
        <v>81.12</v>
      </c>
      <c r="K55" s="13">
        <f t="shared" si="6"/>
        <v>40.56</v>
      </c>
      <c r="L55" s="13">
        <f t="shared" si="7"/>
        <v>72.06</v>
      </c>
    </row>
    <row r="56" spans="1:12" ht="19.5" customHeight="1">
      <c r="A56" s="8">
        <v>54</v>
      </c>
      <c r="B56" s="9" t="s">
        <v>889</v>
      </c>
      <c r="C56" s="9" t="s">
        <v>890</v>
      </c>
      <c r="D56" s="10"/>
      <c r="E56" s="9">
        <v>65.5</v>
      </c>
      <c r="F56" s="9">
        <v>60.5</v>
      </c>
      <c r="G56" s="9">
        <v>126</v>
      </c>
      <c r="H56" s="9">
        <f t="shared" si="4"/>
        <v>31.5</v>
      </c>
      <c r="I56" s="13">
        <v>79</v>
      </c>
      <c r="J56" s="13">
        <f t="shared" si="5"/>
        <v>80.106</v>
      </c>
      <c r="K56" s="13">
        <f t="shared" si="6"/>
        <v>40.053</v>
      </c>
      <c r="L56" s="13">
        <f t="shared" si="7"/>
        <v>71.553</v>
      </c>
    </row>
    <row r="57" spans="1:12" ht="19.5" customHeight="1">
      <c r="A57" s="8">
        <v>55</v>
      </c>
      <c r="B57" s="9" t="s">
        <v>891</v>
      </c>
      <c r="C57" s="9" t="s">
        <v>892</v>
      </c>
      <c r="D57" s="10"/>
      <c r="E57" s="9">
        <v>59.5</v>
      </c>
      <c r="F57" s="9">
        <v>65.5</v>
      </c>
      <c r="G57" s="9">
        <v>125</v>
      </c>
      <c r="H57" s="9">
        <f t="shared" si="4"/>
        <v>31.25</v>
      </c>
      <c r="I57" s="13">
        <v>77.2</v>
      </c>
      <c r="J57" s="13">
        <f t="shared" si="5"/>
        <v>78.2808</v>
      </c>
      <c r="K57" s="13">
        <f t="shared" si="6"/>
        <v>39.1404</v>
      </c>
      <c r="L57" s="13">
        <f t="shared" si="7"/>
        <v>70.3904</v>
      </c>
    </row>
    <row r="58" spans="1:12" ht="19.5" customHeight="1">
      <c r="A58" s="8">
        <v>56</v>
      </c>
      <c r="B58" s="9" t="s">
        <v>893</v>
      </c>
      <c r="C58" s="9" t="s">
        <v>894</v>
      </c>
      <c r="D58" s="10"/>
      <c r="E58" s="9">
        <v>69.5</v>
      </c>
      <c r="F58" s="9">
        <v>55.5</v>
      </c>
      <c r="G58" s="9">
        <v>125</v>
      </c>
      <c r="H58" s="9">
        <f t="shared" si="4"/>
        <v>31.25</v>
      </c>
      <c r="I58" s="13">
        <v>89.6</v>
      </c>
      <c r="J58" s="13">
        <f t="shared" si="5"/>
        <v>90.8544</v>
      </c>
      <c r="K58" s="13">
        <f t="shared" si="6"/>
        <v>45.4272</v>
      </c>
      <c r="L58" s="13">
        <f t="shared" si="7"/>
        <v>76.6772</v>
      </c>
    </row>
    <row r="59" spans="1:12" ht="19.5" customHeight="1">
      <c r="A59" s="8">
        <v>57</v>
      </c>
      <c r="B59" s="9" t="s">
        <v>895</v>
      </c>
      <c r="C59" s="9" t="s">
        <v>896</v>
      </c>
      <c r="D59" s="10"/>
      <c r="E59" s="9">
        <v>64</v>
      </c>
      <c r="F59" s="9">
        <v>60</v>
      </c>
      <c r="G59" s="9">
        <v>124</v>
      </c>
      <c r="H59" s="9">
        <f t="shared" si="4"/>
        <v>31</v>
      </c>
      <c r="I59" s="13">
        <v>83.6</v>
      </c>
      <c r="J59" s="13">
        <f t="shared" si="5"/>
        <v>84.7704</v>
      </c>
      <c r="K59" s="13">
        <f t="shared" si="6"/>
        <v>42.3852</v>
      </c>
      <c r="L59" s="13">
        <f t="shared" si="7"/>
        <v>73.3852</v>
      </c>
    </row>
    <row r="60" spans="1:12" ht="19.5" customHeight="1">
      <c r="A60" s="8">
        <v>58</v>
      </c>
      <c r="B60" s="9" t="s">
        <v>897</v>
      </c>
      <c r="C60" s="9" t="s">
        <v>898</v>
      </c>
      <c r="D60" s="10"/>
      <c r="E60" s="9">
        <v>55</v>
      </c>
      <c r="F60" s="9">
        <v>69</v>
      </c>
      <c r="G60" s="9">
        <v>124</v>
      </c>
      <c r="H60" s="9">
        <f t="shared" si="4"/>
        <v>31</v>
      </c>
      <c r="I60" s="13">
        <v>82.6</v>
      </c>
      <c r="J60" s="13">
        <f t="shared" si="5"/>
        <v>83.7564</v>
      </c>
      <c r="K60" s="13">
        <f t="shared" si="6"/>
        <v>41.8782</v>
      </c>
      <c r="L60" s="13">
        <f t="shared" si="7"/>
        <v>72.87819999999999</v>
      </c>
    </row>
    <row r="61" spans="1:12" ht="19.5" customHeight="1">
      <c r="A61" s="8">
        <v>59</v>
      </c>
      <c r="B61" s="9" t="s">
        <v>899</v>
      </c>
      <c r="C61" s="9" t="s">
        <v>900</v>
      </c>
      <c r="D61" s="10"/>
      <c r="E61" s="9">
        <v>59</v>
      </c>
      <c r="F61" s="9">
        <v>64.5</v>
      </c>
      <c r="G61" s="9">
        <v>123.5</v>
      </c>
      <c r="H61" s="9">
        <f t="shared" si="4"/>
        <v>30.875</v>
      </c>
      <c r="I61" s="13">
        <v>71.4</v>
      </c>
      <c r="J61" s="13">
        <f t="shared" si="5"/>
        <v>72.3996</v>
      </c>
      <c r="K61" s="13">
        <f t="shared" si="6"/>
        <v>36.1998</v>
      </c>
      <c r="L61" s="13">
        <f t="shared" si="7"/>
        <v>67.07480000000001</v>
      </c>
    </row>
    <row r="62" spans="1:12" ht="19.5" customHeight="1">
      <c r="A62" s="8">
        <v>60</v>
      </c>
      <c r="B62" s="9" t="s">
        <v>901</v>
      </c>
      <c r="C62" s="9" t="s">
        <v>902</v>
      </c>
      <c r="D62" s="10"/>
      <c r="E62" s="9">
        <v>62</v>
      </c>
      <c r="F62" s="9">
        <v>61.5</v>
      </c>
      <c r="G62" s="9">
        <v>123.5</v>
      </c>
      <c r="H62" s="9">
        <f t="shared" si="4"/>
        <v>30.875</v>
      </c>
      <c r="I62" s="13">
        <v>87.2</v>
      </c>
      <c r="J62" s="13">
        <f t="shared" si="5"/>
        <v>88.4208</v>
      </c>
      <c r="K62" s="13">
        <f t="shared" si="6"/>
        <v>44.2104</v>
      </c>
      <c r="L62" s="13">
        <f t="shared" si="7"/>
        <v>75.08539999999999</v>
      </c>
    </row>
    <row r="63" spans="1:12" ht="19.5" customHeight="1">
      <c r="A63" s="8">
        <v>61</v>
      </c>
      <c r="B63" s="9" t="s">
        <v>903</v>
      </c>
      <c r="C63" s="9" t="s">
        <v>904</v>
      </c>
      <c r="D63" s="10"/>
      <c r="E63" s="9">
        <v>52.5</v>
      </c>
      <c r="F63" s="9">
        <v>70.5</v>
      </c>
      <c r="G63" s="9">
        <v>123</v>
      </c>
      <c r="H63" s="9">
        <f t="shared" si="4"/>
        <v>30.75</v>
      </c>
      <c r="I63" s="13">
        <v>81.2</v>
      </c>
      <c r="J63" s="13">
        <f t="shared" si="5"/>
        <v>82.33680000000001</v>
      </c>
      <c r="K63" s="13">
        <f t="shared" si="6"/>
        <v>41.168400000000005</v>
      </c>
      <c r="L63" s="13">
        <f t="shared" si="7"/>
        <v>71.9184</v>
      </c>
    </row>
  </sheetData>
  <sheetProtection/>
  <mergeCells count="4">
    <mergeCell ref="A1:L1"/>
    <mergeCell ref="D3:D22"/>
    <mergeCell ref="D23:D42"/>
    <mergeCell ref="D43:D6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nobody</cp:lastModifiedBy>
  <cp:lastPrinted>2017-07-18T02:17:06Z</cp:lastPrinted>
  <dcterms:created xsi:type="dcterms:W3CDTF">2017-07-12T09:38:03Z</dcterms:created>
  <dcterms:modified xsi:type="dcterms:W3CDTF">2017-07-18T10:13:22Z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