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<sst xmlns="http://schemas.openxmlformats.org/spreadsheetml/2006/main" count="261" uniqueCount="109">
  <si>
    <t>附件</t>
  </si>
  <si>
    <t>盐池县幼儿园副园长竞聘得分汇总表</t>
  </si>
  <si>
    <t>序号</t>
  </si>
  <si>
    <t>竞聘岗位</t>
  </si>
  <si>
    <t>姓名</t>
  </si>
  <si>
    <t>单位名称</t>
  </si>
  <si>
    <t>演讲得分</t>
  </si>
  <si>
    <t>分数（按50%权重得分）</t>
  </si>
  <si>
    <t>民主测评得分</t>
  </si>
  <si>
    <t>分数 (按30%权重得分)</t>
  </si>
  <si>
    <t>考察得分</t>
  </si>
  <si>
    <t>分数 (按20%权重得分)</t>
  </si>
  <si>
    <t>资历量化得分</t>
  </si>
  <si>
    <t>分数（ 按10%权重得分）</t>
  </si>
  <si>
    <t>总分</t>
  </si>
  <si>
    <t>岗位排名</t>
  </si>
  <si>
    <t>盐池县第一幼儿园</t>
  </si>
  <si>
    <t>张丽贞</t>
  </si>
  <si>
    <t>张彩仙</t>
  </si>
  <si>
    <t>马文艳</t>
  </si>
  <si>
    <t>2</t>
  </si>
  <si>
    <t>张迎香</t>
  </si>
  <si>
    <t>3</t>
  </si>
  <si>
    <t>张雅楠</t>
  </si>
  <si>
    <t>冯环顺</t>
  </si>
  <si>
    <t>周娜娜</t>
  </si>
  <si>
    <t>李苗苗</t>
  </si>
  <si>
    <t>盐池县第二幼儿园</t>
  </si>
  <si>
    <t>魏丹</t>
  </si>
  <si>
    <t>8.5</t>
  </si>
  <si>
    <t>王莎</t>
  </si>
  <si>
    <t>5</t>
  </si>
  <si>
    <t>姬小婷</t>
  </si>
  <si>
    <t>董丽华</t>
  </si>
  <si>
    <t>盐池县南苑幼儿园</t>
  </si>
  <si>
    <t>贺玉芳</t>
  </si>
  <si>
    <t>7.5</t>
  </si>
  <si>
    <t>钱浩文</t>
  </si>
  <si>
    <t>孙霞</t>
  </si>
  <si>
    <t>4.5</t>
  </si>
  <si>
    <t>刘崇鸿</t>
  </si>
  <si>
    <t>盐池县第三幼儿园</t>
  </si>
  <si>
    <t>王钧芳</t>
  </si>
  <si>
    <t>黄玉娜</t>
  </si>
  <si>
    <t>11</t>
  </si>
  <si>
    <t>黄娜</t>
  </si>
  <si>
    <t>3.5</t>
  </si>
  <si>
    <t>盐池县第四幼儿园</t>
  </si>
  <si>
    <t>刘亚丽</t>
  </si>
  <si>
    <t>韩娟丽</t>
  </si>
  <si>
    <t>李苗</t>
  </si>
  <si>
    <t>盐池县第五幼儿园</t>
  </si>
  <si>
    <t>田慧菊</t>
  </si>
  <si>
    <t>周绿花</t>
  </si>
  <si>
    <t>陈占丽</t>
  </si>
  <si>
    <t>9</t>
  </si>
  <si>
    <t>樊雪瑞</t>
  </si>
  <si>
    <t>陈秀月</t>
  </si>
  <si>
    <t>盐池县惠安堡镇幼儿园</t>
  </si>
  <si>
    <t>郭晓鑫</t>
  </si>
  <si>
    <t>牛清玉</t>
  </si>
  <si>
    <t>郭晓红</t>
  </si>
  <si>
    <t>钱蕊</t>
  </si>
  <si>
    <t>孙世华</t>
  </si>
  <si>
    <t>李静</t>
  </si>
  <si>
    <t>盐池县第六幼儿园</t>
  </si>
  <si>
    <t>王慧莉</t>
  </si>
  <si>
    <t>11.5</t>
  </si>
  <si>
    <t>李雅雯</t>
  </si>
  <si>
    <t>5.5</t>
  </si>
  <si>
    <t>常晓茹</t>
  </si>
  <si>
    <t>来玉颖</t>
  </si>
  <si>
    <t>盐池县第七幼儿园</t>
  </si>
  <si>
    <t>曹丽雯</t>
  </si>
  <si>
    <t>10</t>
  </si>
  <si>
    <t>冯丽娟</t>
  </si>
  <si>
    <t>张晓慧</t>
  </si>
  <si>
    <t>甄志萍</t>
  </si>
  <si>
    <t>4</t>
  </si>
  <si>
    <t>刘芙莉</t>
  </si>
  <si>
    <t>常露</t>
  </si>
  <si>
    <t>王润巧</t>
  </si>
  <si>
    <t>张宁</t>
  </si>
  <si>
    <t>邵晓莉</t>
  </si>
  <si>
    <t>郭瑞琪</t>
  </si>
  <si>
    <t>高锦艳</t>
  </si>
  <si>
    <t>孙彩霞</t>
  </si>
  <si>
    <t>盐池县高沙窝镇幼儿园</t>
  </si>
  <si>
    <t>杨婧娣</t>
  </si>
  <si>
    <t>盐池县大水坑镇幼儿园</t>
  </si>
  <si>
    <t>侯彦芳</t>
  </si>
  <si>
    <t>6.5</t>
  </si>
  <si>
    <t>顾伊</t>
  </si>
  <si>
    <t>贺君霞</t>
  </si>
  <si>
    <t>周红艳</t>
  </si>
  <si>
    <t>靳贺兰</t>
  </si>
  <si>
    <t>邵雅茹</t>
  </si>
  <si>
    <t>郭晓娟</t>
  </si>
  <si>
    <t>赵军艳</t>
  </si>
  <si>
    <t>1</t>
  </si>
  <si>
    <t>盐池县高沙窝幼儿园</t>
  </si>
  <si>
    <t>徐艳玲</t>
  </si>
  <si>
    <t>魏静</t>
  </si>
  <si>
    <t>刘艳瑞</t>
  </si>
  <si>
    <t>何婷婷</t>
  </si>
  <si>
    <t>陈儒芳</t>
  </si>
  <si>
    <t>盐池县隰宁堡幼儿园</t>
  </si>
  <si>
    <t>李艳玲</t>
  </si>
  <si>
    <t>2.5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</si>
</sst>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  <numFmt numFmtId="178" formatCode="0.00_ "/>
  </numFmts>
  <fonts count="44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sz val="24"/>
      <name val="方正小标宋简体"/>
      <family val="4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2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177" fontId="43" fillId="0" borderId="12" xfId="0" applyNumberFormat="1" applyFont="1" applyFill="1" applyBorder="1" applyAlignment="1">
      <alignment horizontal="center" vertical="center" wrapText="1"/>
    </xf>
    <xf numFmtId="178" fontId="43" fillId="0" borderId="12" xfId="0" applyNumberFormat="1" applyFont="1" applyFill="1" applyBorder="1" applyAlignment="1">
      <alignment horizontal="center" vertical="center" wrapText="1"/>
    </xf>
    <xf numFmtId="178" fontId="43" fillId="0" borderId="13" xfId="0" applyNumberFormat="1" applyFont="1" applyFill="1" applyBorder="1" applyAlignment="1">
      <alignment horizontal="center" vertical="center" wrapText="1"/>
    </xf>
    <xf numFmtId="178" fontId="43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7" fontId="0" fillId="0" borderId="16" xfId="0" applyNumberFormat="1" applyFill="1" applyBorder="1" applyAlignment="1">
      <alignment horizontal="center" vertical="center"/>
    </xf>
    <xf numFmtId="178" fontId="0" fillId="0" borderId="16" xfId="0" applyNumberFormat="1" applyFill="1" applyBorder="1" applyAlignment="1">
      <alignment horizontal="center" vertical="center"/>
    </xf>
    <xf numFmtId="178" fontId="0" fillId="0" borderId="17" xfId="0" applyNumberFormat="1" applyFill="1" applyBorder="1" applyAlignment="1">
      <alignment horizontal="center" vertical="center"/>
    </xf>
    <xf numFmtId="177" fontId="0" fillId="0" borderId="16" xfId="0" applyNumberFormat="1" applyFill="1" applyBorder="1" applyAlignment="1">
      <alignment horizontal="center" vertical="center"/>
    </xf>
    <xf numFmtId="178" fontId="0" fillId="0" borderId="16" xfId="0" applyNumberFormat="1" applyFill="1" applyBorder="1" applyAlignment="1">
      <alignment horizontal="center" vertical="center"/>
    </xf>
    <xf numFmtId="178" fontId="0" fillId="0" borderId="17" xfId="0" applyNumberFormat="1" applyFill="1" applyBorder="1" applyAlignment="1">
      <alignment horizontal="center" vertical="center"/>
    </xf>
    <xf numFmtId="178" fontId="0" fillId="0" borderId="16" xfId="0" applyNumberFormat="1" applyFill="1" applyBorder="1" applyAlignment="1">
      <alignment horizontal="center" vertical="center"/>
    </xf>
    <xf numFmtId="177" fontId="0" fillId="0" borderId="18" xfId="0" applyNumberFormat="1" applyFill="1" applyBorder="1" applyAlignment="1">
      <alignment horizontal="center" vertical="center"/>
    </xf>
    <xf numFmtId="178" fontId="0" fillId="0" borderId="18" xfId="0" applyNumberFormat="1" applyFill="1" applyBorder="1" applyAlignment="1">
      <alignment horizontal="center" vertical="center"/>
    </xf>
    <xf numFmtId="178" fontId="0" fillId="0" borderId="19" xfId="0" applyNumberFormat="1" applyFill="1" applyBorder="1" applyAlignment="1">
      <alignment horizontal="center" vertical="center"/>
    </xf>
    <xf numFmtId="177" fontId="0" fillId="0" borderId="16" xfId="0" applyNumberFormat="1" applyFont="1" applyFill="1" applyBorder="1" applyAlignment="1">
      <alignment horizontal="center" vertical="center"/>
    </xf>
    <xf numFmtId="178" fontId="0" fillId="0" borderId="16" xfId="0" applyNumberFormat="1" applyFont="1" applyFill="1" applyBorder="1" applyAlignment="1">
      <alignment horizontal="center" vertical="center"/>
    </xf>
    <xf numFmtId="178" fontId="0" fillId="0" borderId="17" xfId="0" applyNumberFormat="1" applyFont="1" applyFill="1" applyBorder="1" applyAlignment="1">
      <alignment horizontal="center" vertical="center"/>
    </xf>
    <xf numFmtId="177" fontId="0" fillId="0" borderId="16" xfId="0" applyNumberFormat="1" applyFont="1" applyFill="1" applyBorder="1" applyAlignment="1">
      <alignment horizontal="center" vertical="center"/>
    </xf>
    <xf numFmtId="178" fontId="0" fillId="0" borderId="16" xfId="0" applyNumberFormat="1" applyFont="1" applyFill="1" applyBorder="1" applyAlignment="1">
      <alignment horizontal="center" vertical="center"/>
    </xf>
    <xf numFmtId="178" fontId="0" fillId="0" borderId="19" xfId="0" applyNumberFormat="1" applyFont="1" applyFill="1" applyBorder="1" applyAlignment="1">
      <alignment horizontal="center" vertical="center"/>
    </xf>
    <xf numFmtId="177" fontId="0" fillId="0" borderId="18" xfId="0" applyNumberFormat="1" applyFont="1" applyFill="1" applyBorder="1" applyAlignment="1">
      <alignment horizontal="center" vertical="center"/>
    </xf>
    <xf numFmtId="178" fontId="0" fillId="0" borderId="18" xfId="0" applyNumberFormat="1" applyFont="1" applyFill="1" applyBorder="1" applyAlignment="1">
      <alignment horizontal="center" vertical="center"/>
    </xf>
    <xf numFmtId="177" fontId="0" fillId="0" borderId="16" xfId="0" applyNumberFormat="1" applyFill="1" applyBorder="1" applyAlignment="1">
      <alignment horizontal="center" vertical="center"/>
    </xf>
    <xf numFmtId="178" fontId="0" fillId="0" borderId="16" xfId="0" applyNumberFormat="1" applyFill="1" applyBorder="1" applyAlignment="1">
      <alignment horizontal="center" vertical="center"/>
    </xf>
    <xf numFmtId="178" fontId="0" fillId="0" borderId="19" xfId="0" applyNumberFormat="1" applyFill="1" applyBorder="1" applyAlignment="1">
      <alignment horizontal="center" vertical="center"/>
    </xf>
    <xf numFmtId="178" fontId="0" fillId="0" borderId="19" xfId="0" applyNumberFormat="1" applyFill="1" applyBorder="1" applyAlignment="1">
      <alignment horizontal="center" vertical="center"/>
    </xf>
    <xf numFmtId="177" fontId="0" fillId="0" borderId="18" xfId="0" applyNumberFormat="1" applyFill="1" applyBorder="1" applyAlignment="1">
      <alignment horizontal="center" vertical="center"/>
    </xf>
    <xf numFmtId="178" fontId="0" fillId="0" borderId="18" xfId="0" applyNumberFormat="1" applyFill="1" applyBorder="1" applyAlignment="1">
      <alignment horizontal="center" vertical="center"/>
    </xf>
    <xf numFmtId="177" fontId="0" fillId="0" borderId="16" xfId="0" applyNumberFormat="1" applyFill="1" applyBorder="1" applyAlignment="1">
      <alignment horizontal="center" vertical="center"/>
    </xf>
    <xf numFmtId="177" fontId="0" fillId="0" borderId="18" xfId="0" applyNumberFormat="1" applyFill="1" applyBorder="1" applyAlignment="1">
      <alignment horizontal="center" vertical="center"/>
    </xf>
    <xf numFmtId="178" fontId="0" fillId="0" borderId="18" xfId="0" applyNumberFormat="1" applyFill="1" applyBorder="1" applyAlignment="1">
      <alignment horizontal="center" vertical="center"/>
    </xf>
    <xf numFmtId="178" fontId="0" fillId="0" borderId="19" xfId="0" applyNumberFormat="1" applyFill="1" applyBorder="1" applyAlignment="1">
      <alignment horizontal="center" vertical="center"/>
    </xf>
    <xf numFmtId="178" fontId="0" fillId="0" borderId="19" xfId="0" applyNumberFormat="1" applyFill="1" applyBorder="1" applyAlignment="1">
      <alignment horizontal="center" vertical="center"/>
    </xf>
    <xf numFmtId="178" fontId="0" fillId="0" borderId="17" xfId="0" applyNumberFormat="1" applyFill="1" applyBorder="1" applyAlignment="1">
      <alignment horizontal="center" vertical="center"/>
    </xf>
    <xf numFmtId="178" fontId="0" fillId="0" borderId="20" xfId="0" applyNumberFormat="1" applyFill="1" applyBorder="1" applyAlignment="1">
      <alignment horizontal="center" vertical="center"/>
    </xf>
    <xf numFmtId="178" fontId="0" fillId="0" borderId="20" xfId="0" applyNumberFormat="1" applyFill="1" applyBorder="1" applyAlignment="1">
      <alignment horizontal="center" vertical="center"/>
    </xf>
    <xf numFmtId="178" fontId="0" fillId="0" borderId="20" xfId="0" applyNumberFormat="1" applyFont="1" applyFill="1" applyBorder="1" applyAlignment="1">
      <alignment horizontal="center" vertical="center"/>
    </xf>
    <xf numFmtId="177" fontId="0" fillId="0" borderId="16" xfId="0" applyNumberFormat="1" applyFill="1" applyBorder="1" applyAlignment="1">
      <alignment horizontal="center" vertical="center"/>
    </xf>
    <xf numFmtId="178" fontId="0" fillId="0" borderId="16" xfId="0" applyNumberFormat="1" applyFill="1" applyBorder="1" applyAlignment="1">
      <alignment horizontal="center" vertical="center"/>
    </xf>
    <xf numFmtId="177" fontId="0" fillId="0" borderId="18" xfId="0" applyNumberFormat="1" applyFill="1" applyBorder="1" applyAlignment="1">
      <alignment horizontal="center" vertical="center"/>
    </xf>
    <xf numFmtId="178" fontId="0" fillId="0" borderId="18" xfId="0" applyNumberFormat="1" applyFill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8" fontId="43" fillId="0" borderId="12" xfId="0" applyNumberFormat="1" applyFont="1" applyFill="1" applyBorder="1" applyAlignment="1">
      <alignment horizontal="center" vertical="center" wrapText="1"/>
    </xf>
    <xf numFmtId="176" fontId="43" fillId="0" borderId="12" xfId="0" applyNumberFormat="1" applyFont="1" applyFill="1" applyBorder="1" applyAlignment="1">
      <alignment horizontal="center" vertical="center" wrapText="1"/>
    </xf>
    <xf numFmtId="49" fontId="0" fillId="0" borderId="16" xfId="0" applyNumberFormat="1" applyFill="1" applyBorder="1" applyAlignment="1">
      <alignment horizontal="center" vertical="center"/>
    </xf>
    <xf numFmtId="176" fontId="0" fillId="0" borderId="17" xfId="0" applyNumberFormat="1" applyFill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/>
    </xf>
    <xf numFmtId="49" fontId="0" fillId="0" borderId="18" xfId="0" applyNumberFormat="1" applyFill="1" applyBorder="1" applyAlignment="1">
      <alignment horizontal="center" vertical="center"/>
    </xf>
    <xf numFmtId="0" fontId="0" fillId="0" borderId="18" xfId="0" applyNumberForma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0" fontId="0" fillId="0" borderId="16" xfId="0" applyNumberFormat="1" applyFill="1" applyBorder="1" applyAlignment="1">
      <alignment horizontal="center" vertical="center"/>
    </xf>
    <xf numFmtId="49" fontId="0" fillId="0" borderId="18" xfId="0" applyNumberFormat="1" applyFill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/>
    </xf>
    <xf numFmtId="49" fontId="0" fillId="0" borderId="18" xfId="0" applyNumberFormat="1" applyFill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/>
    </xf>
    <xf numFmtId="0" fontId="0" fillId="0" borderId="16" xfId="0" applyNumberFormat="1" applyFill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/>
    </xf>
    <xf numFmtId="49" fontId="0" fillId="0" borderId="18" xfId="0" applyNumberFormat="1" applyFill="1" applyBorder="1" applyAlignment="1">
      <alignment horizontal="center" vertical="center"/>
    </xf>
    <xf numFmtId="49" fontId="0" fillId="0" borderId="18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7"/>
  <sheetViews>
    <sheetView tabSelected="1" zoomScaleSheetLayoutView="100" workbookViewId="0" topLeftCell="A1">
      <selection activeCell="P7" sqref="P7"/>
    </sheetView>
  </sheetViews>
  <sheetFormatPr defaultColWidth="9.00390625" defaultRowHeight="14.25"/>
  <cols>
    <col min="1" max="1" width="5.625" style="0" customWidth="1"/>
    <col min="2" max="2" width="22.625" style="0" customWidth="1"/>
    <col min="3" max="3" width="8.75390625" style="0" customWidth="1"/>
    <col min="4" max="4" width="26.375" style="0" customWidth="1"/>
    <col min="5" max="6" width="9.75390625" style="0" customWidth="1"/>
    <col min="7" max="7" width="8.75390625" style="0" customWidth="1"/>
    <col min="8" max="8" width="9.00390625" style="0" customWidth="1"/>
    <col min="9" max="9" width="9.375" style="0" customWidth="1"/>
    <col min="10" max="10" width="12.625" style="0" customWidth="1"/>
    <col min="11" max="11" width="9.00390625" style="0" customWidth="1"/>
    <col min="12" max="13" width="9.125" style="0" customWidth="1"/>
    <col min="14" max="14" width="5.375" style="1" customWidth="1"/>
  </cols>
  <sheetData>
    <row r="1" spans="1:14" ht="21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31.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1"/>
    </row>
    <row r="3" spans="1:14" ht="45" customHeight="1">
      <c r="A3" s="6" t="s">
        <v>2</v>
      </c>
      <c r="B3" s="6" t="s">
        <v>3</v>
      </c>
      <c r="C3" s="7" t="s">
        <v>4</v>
      </c>
      <c r="D3" s="7" t="s">
        <v>5</v>
      </c>
      <c r="E3" s="8" t="s">
        <v>6</v>
      </c>
      <c r="F3" s="9" t="s">
        <v>7</v>
      </c>
      <c r="G3" s="10" t="s">
        <v>8</v>
      </c>
      <c r="H3" s="11" t="s">
        <v>9</v>
      </c>
      <c r="I3" s="10" t="s">
        <v>10</v>
      </c>
      <c r="J3" s="11" t="s">
        <v>11</v>
      </c>
      <c r="K3" s="10" t="s">
        <v>12</v>
      </c>
      <c r="L3" s="11" t="s">
        <v>13</v>
      </c>
      <c r="M3" s="52" t="s">
        <v>14</v>
      </c>
      <c r="N3" s="53" t="s">
        <v>15</v>
      </c>
    </row>
    <row r="4" spans="1:14" ht="18.75" customHeight="1">
      <c r="A4" s="12">
        <v>1</v>
      </c>
      <c r="B4" s="13" t="s">
        <v>16</v>
      </c>
      <c r="C4" s="13" t="s">
        <v>17</v>
      </c>
      <c r="D4" s="13" t="s">
        <v>16</v>
      </c>
      <c r="E4" s="14">
        <v>92.2</v>
      </c>
      <c r="F4" s="15">
        <v>46.1</v>
      </c>
      <c r="G4" s="16">
        <v>97.64</v>
      </c>
      <c r="H4" s="15">
        <f aca="true" t="shared" si="0" ref="H4:H67">G4*0.3</f>
        <v>29.291999999999998</v>
      </c>
      <c r="I4" s="15">
        <v>97.67</v>
      </c>
      <c r="J4" s="15">
        <f>I4*0.2</f>
        <v>19.534000000000002</v>
      </c>
      <c r="K4" s="54">
        <v>12</v>
      </c>
      <c r="L4" s="15">
        <f aca="true" t="shared" si="1" ref="L4:L67">K4*0.1</f>
        <v>1.2000000000000002</v>
      </c>
      <c r="M4" s="15">
        <f>F4+H4+J4+L4</f>
        <v>96.126</v>
      </c>
      <c r="N4" s="55">
        <v>1</v>
      </c>
    </row>
    <row r="5" spans="1:14" ht="18.75" customHeight="1">
      <c r="A5" s="12">
        <v>2</v>
      </c>
      <c r="B5" s="13" t="s">
        <v>16</v>
      </c>
      <c r="C5" s="13" t="s">
        <v>18</v>
      </c>
      <c r="D5" s="13" t="s">
        <v>16</v>
      </c>
      <c r="E5" s="14">
        <v>89.4</v>
      </c>
      <c r="F5" s="15">
        <v>44.7</v>
      </c>
      <c r="G5" s="16">
        <v>97.68</v>
      </c>
      <c r="H5" s="15">
        <f t="shared" si="0"/>
        <v>29.304000000000002</v>
      </c>
      <c r="I5" s="15">
        <v>97.67</v>
      </c>
      <c r="J5" s="15">
        <f aca="true" t="shared" si="2" ref="J5:J36">I5*0.2</f>
        <v>19.534000000000002</v>
      </c>
      <c r="K5" s="54">
        <v>13.5</v>
      </c>
      <c r="L5" s="15">
        <f t="shared" si="1"/>
        <v>1.35</v>
      </c>
      <c r="M5" s="15">
        <f aca="true" t="shared" si="3" ref="M5:M36">F5+H5+J5+L5</f>
        <v>94.888</v>
      </c>
      <c r="N5" s="55">
        <v>2</v>
      </c>
    </row>
    <row r="6" spans="1:14" ht="18.75" customHeight="1">
      <c r="A6" s="12">
        <v>3</v>
      </c>
      <c r="B6" s="13" t="s">
        <v>16</v>
      </c>
      <c r="C6" s="13" t="s">
        <v>19</v>
      </c>
      <c r="D6" s="13" t="s">
        <v>16</v>
      </c>
      <c r="E6" s="17">
        <v>80.4</v>
      </c>
      <c r="F6" s="18">
        <v>40.2</v>
      </c>
      <c r="G6" s="19">
        <v>94.68</v>
      </c>
      <c r="H6" s="20">
        <f t="shared" si="0"/>
        <v>28.404</v>
      </c>
      <c r="I6" s="20">
        <v>90.83</v>
      </c>
      <c r="J6" s="20">
        <f t="shared" si="2"/>
        <v>18.166</v>
      </c>
      <c r="K6" s="56" t="s">
        <v>20</v>
      </c>
      <c r="L6" s="20">
        <f t="shared" si="1"/>
        <v>0.2</v>
      </c>
      <c r="M6" s="15">
        <f t="shared" si="3"/>
        <v>86.97</v>
      </c>
      <c r="N6" s="55">
        <v>3</v>
      </c>
    </row>
    <row r="7" spans="1:14" ht="18.75" customHeight="1">
      <c r="A7" s="12">
        <v>4</v>
      </c>
      <c r="B7" s="13" t="s">
        <v>16</v>
      </c>
      <c r="C7" s="13" t="s">
        <v>21</v>
      </c>
      <c r="D7" s="13" t="s">
        <v>16</v>
      </c>
      <c r="E7" s="17">
        <v>79.2</v>
      </c>
      <c r="F7" s="18">
        <v>39.6</v>
      </c>
      <c r="G7" s="19">
        <v>94.79</v>
      </c>
      <c r="H7" s="20">
        <f t="shared" si="0"/>
        <v>28.437</v>
      </c>
      <c r="I7" s="20">
        <v>89.67</v>
      </c>
      <c r="J7" s="20">
        <f t="shared" si="2"/>
        <v>17.934</v>
      </c>
      <c r="K7" s="56" t="s">
        <v>22</v>
      </c>
      <c r="L7" s="20">
        <f t="shared" si="1"/>
        <v>0.30000000000000004</v>
      </c>
      <c r="M7" s="15">
        <f t="shared" si="3"/>
        <v>86.271</v>
      </c>
      <c r="N7" s="55">
        <v>4</v>
      </c>
    </row>
    <row r="8" spans="1:14" ht="18.75" customHeight="1">
      <c r="A8" s="12">
        <v>5</v>
      </c>
      <c r="B8" s="13" t="s">
        <v>16</v>
      </c>
      <c r="C8" s="13" t="s">
        <v>23</v>
      </c>
      <c r="D8" s="13" t="s">
        <v>16</v>
      </c>
      <c r="E8" s="21">
        <v>78.2</v>
      </c>
      <c r="F8" s="22">
        <v>39.1</v>
      </c>
      <c r="G8" s="23">
        <v>94.89</v>
      </c>
      <c r="H8" s="20">
        <f t="shared" si="0"/>
        <v>28.467</v>
      </c>
      <c r="I8" s="20">
        <v>90.33</v>
      </c>
      <c r="J8" s="20">
        <f t="shared" si="2"/>
        <v>18.066</v>
      </c>
      <c r="K8" s="57" t="s">
        <v>20</v>
      </c>
      <c r="L8" s="20">
        <f t="shared" si="1"/>
        <v>0.2</v>
      </c>
      <c r="M8" s="15">
        <f t="shared" si="3"/>
        <v>85.83300000000001</v>
      </c>
      <c r="N8" s="55">
        <v>5</v>
      </c>
    </row>
    <row r="9" spans="1:14" ht="18.75" customHeight="1">
      <c r="A9" s="12">
        <v>6</v>
      </c>
      <c r="B9" s="13" t="s">
        <v>16</v>
      </c>
      <c r="C9" s="13" t="s">
        <v>24</v>
      </c>
      <c r="D9" s="13" t="s">
        <v>16</v>
      </c>
      <c r="E9" s="21">
        <v>77.4</v>
      </c>
      <c r="F9" s="22">
        <v>38.7</v>
      </c>
      <c r="G9" s="23">
        <v>94.49</v>
      </c>
      <c r="H9" s="20">
        <f t="shared" si="0"/>
        <v>28.346999999999998</v>
      </c>
      <c r="I9" s="20">
        <v>90.3</v>
      </c>
      <c r="J9" s="20">
        <f t="shared" si="2"/>
        <v>18.06</v>
      </c>
      <c r="K9" s="58">
        <v>2</v>
      </c>
      <c r="L9" s="20">
        <f t="shared" si="1"/>
        <v>0.2</v>
      </c>
      <c r="M9" s="15">
        <f t="shared" si="3"/>
        <v>85.307</v>
      </c>
      <c r="N9" s="55">
        <v>6</v>
      </c>
    </row>
    <row r="10" spans="1:14" ht="18.75" customHeight="1">
      <c r="A10" s="12">
        <v>7</v>
      </c>
      <c r="B10" s="13" t="s">
        <v>16</v>
      </c>
      <c r="C10" s="13" t="s">
        <v>25</v>
      </c>
      <c r="D10" s="13" t="s">
        <v>16</v>
      </c>
      <c r="E10" s="21">
        <v>72.8</v>
      </c>
      <c r="F10" s="22">
        <v>36.4</v>
      </c>
      <c r="G10" s="23">
        <v>94.39</v>
      </c>
      <c r="H10" s="20">
        <f t="shared" si="0"/>
        <v>28.317</v>
      </c>
      <c r="I10" s="20">
        <v>91.67</v>
      </c>
      <c r="J10" s="20">
        <f t="shared" si="2"/>
        <v>18.334</v>
      </c>
      <c r="K10" s="58">
        <v>1</v>
      </c>
      <c r="L10" s="20">
        <f t="shared" si="1"/>
        <v>0.1</v>
      </c>
      <c r="M10" s="15">
        <f t="shared" si="3"/>
        <v>83.151</v>
      </c>
      <c r="N10" s="55">
        <v>7</v>
      </c>
    </row>
    <row r="11" spans="1:14" ht="18.75" customHeight="1">
      <c r="A11" s="12">
        <v>8</v>
      </c>
      <c r="B11" s="13" t="s">
        <v>16</v>
      </c>
      <c r="C11" s="13" t="s">
        <v>26</v>
      </c>
      <c r="D11" s="13" t="s">
        <v>16</v>
      </c>
      <c r="E11" s="21">
        <v>69.8</v>
      </c>
      <c r="F11" s="22">
        <v>34.9</v>
      </c>
      <c r="G11" s="23">
        <v>94.12</v>
      </c>
      <c r="H11" s="20">
        <f t="shared" si="0"/>
        <v>28.236</v>
      </c>
      <c r="I11" s="20">
        <v>89.5</v>
      </c>
      <c r="J11" s="20">
        <f t="shared" si="2"/>
        <v>17.900000000000002</v>
      </c>
      <c r="K11" s="58">
        <v>3</v>
      </c>
      <c r="L11" s="20">
        <f t="shared" si="1"/>
        <v>0.30000000000000004</v>
      </c>
      <c r="M11" s="15">
        <f t="shared" si="3"/>
        <v>81.336</v>
      </c>
      <c r="N11" s="55">
        <v>8</v>
      </c>
    </row>
    <row r="12" spans="1:14" ht="18.75" customHeight="1">
      <c r="A12" s="12">
        <v>9</v>
      </c>
      <c r="B12" s="13" t="s">
        <v>27</v>
      </c>
      <c r="C12" s="13" t="s">
        <v>28</v>
      </c>
      <c r="D12" s="13" t="s">
        <v>27</v>
      </c>
      <c r="E12" s="24">
        <v>80</v>
      </c>
      <c r="F12" s="25">
        <v>40</v>
      </c>
      <c r="G12" s="26">
        <v>99.19</v>
      </c>
      <c r="H12" s="15">
        <f t="shared" si="0"/>
        <v>29.756999999999998</v>
      </c>
      <c r="I12" s="15">
        <v>96.5</v>
      </c>
      <c r="J12" s="15">
        <f t="shared" si="2"/>
        <v>19.3</v>
      </c>
      <c r="K12" s="59" t="s">
        <v>29</v>
      </c>
      <c r="L12" s="15">
        <f t="shared" si="1"/>
        <v>0.8500000000000001</v>
      </c>
      <c r="M12" s="15">
        <f t="shared" si="3"/>
        <v>89.907</v>
      </c>
      <c r="N12" s="55">
        <v>1</v>
      </c>
    </row>
    <row r="13" spans="1:14" ht="18.75" customHeight="1">
      <c r="A13" s="12">
        <v>10</v>
      </c>
      <c r="B13" s="13" t="s">
        <v>27</v>
      </c>
      <c r="C13" s="13" t="s">
        <v>30</v>
      </c>
      <c r="D13" s="13" t="s">
        <v>27</v>
      </c>
      <c r="E13" s="27">
        <v>77.8</v>
      </c>
      <c r="F13" s="28">
        <v>38.9</v>
      </c>
      <c r="G13" s="26">
        <v>89.23</v>
      </c>
      <c r="H13" s="20">
        <f t="shared" si="0"/>
        <v>26.769000000000002</v>
      </c>
      <c r="I13" s="20">
        <v>88.08</v>
      </c>
      <c r="J13" s="20">
        <f t="shared" si="2"/>
        <v>17.616</v>
      </c>
      <c r="K13" s="59" t="s">
        <v>31</v>
      </c>
      <c r="L13" s="20">
        <f t="shared" si="1"/>
        <v>0.5</v>
      </c>
      <c r="M13" s="15">
        <f t="shared" si="3"/>
        <v>83.785</v>
      </c>
      <c r="N13" s="55">
        <v>2</v>
      </c>
    </row>
    <row r="14" spans="1:14" ht="18.75" customHeight="1">
      <c r="A14" s="12">
        <v>11</v>
      </c>
      <c r="B14" s="13" t="s">
        <v>27</v>
      </c>
      <c r="C14" s="13" t="s">
        <v>32</v>
      </c>
      <c r="D14" s="13" t="s">
        <v>27</v>
      </c>
      <c r="E14" s="24">
        <v>77</v>
      </c>
      <c r="F14" s="25">
        <v>38.5</v>
      </c>
      <c r="G14" s="26">
        <v>89.15</v>
      </c>
      <c r="H14" s="20">
        <f t="shared" si="0"/>
        <v>26.745</v>
      </c>
      <c r="I14" s="20">
        <v>88.5</v>
      </c>
      <c r="J14" s="20">
        <f t="shared" si="2"/>
        <v>17.7</v>
      </c>
      <c r="K14" s="59" t="s">
        <v>22</v>
      </c>
      <c r="L14" s="20">
        <f t="shared" si="1"/>
        <v>0.30000000000000004</v>
      </c>
      <c r="M14" s="15">
        <f t="shared" si="3"/>
        <v>83.245</v>
      </c>
      <c r="N14" s="55">
        <v>3</v>
      </c>
    </row>
    <row r="15" spans="1:14" ht="18.75" customHeight="1">
      <c r="A15" s="12">
        <v>12</v>
      </c>
      <c r="B15" s="13" t="s">
        <v>27</v>
      </c>
      <c r="C15" s="13" t="s">
        <v>33</v>
      </c>
      <c r="D15" s="13" t="s">
        <v>27</v>
      </c>
      <c r="E15" s="24">
        <v>77</v>
      </c>
      <c r="F15" s="25">
        <v>38.5</v>
      </c>
      <c r="G15" s="26">
        <v>88.7</v>
      </c>
      <c r="H15" s="20">
        <f t="shared" si="0"/>
        <v>26.61</v>
      </c>
      <c r="I15" s="20">
        <v>86.5</v>
      </c>
      <c r="J15" s="20">
        <f t="shared" si="2"/>
        <v>17.3</v>
      </c>
      <c r="K15" s="59" t="s">
        <v>31</v>
      </c>
      <c r="L15" s="20">
        <f t="shared" si="1"/>
        <v>0.5</v>
      </c>
      <c r="M15" s="15">
        <f t="shared" si="3"/>
        <v>82.91</v>
      </c>
      <c r="N15" s="55">
        <v>4</v>
      </c>
    </row>
    <row r="16" spans="1:14" ht="18.75" customHeight="1">
      <c r="A16" s="12">
        <v>13</v>
      </c>
      <c r="B16" s="13" t="s">
        <v>34</v>
      </c>
      <c r="C16" s="13" t="s">
        <v>35</v>
      </c>
      <c r="D16" s="13" t="s">
        <v>27</v>
      </c>
      <c r="E16" s="24">
        <v>93.4</v>
      </c>
      <c r="F16" s="25">
        <v>46.7</v>
      </c>
      <c r="G16" s="29">
        <v>99.42</v>
      </c>
      <c r="H16" s="15">
        <f t="shared" si="0"/>
        <v>29.826</v>
      </c>
      <c r="I16" s="15">
        <v>94.5</v>
      </c>
      <c r="J16" s="15">
        <f t="shared" si="2"/>
        <v>18.900000000000002</v>
      </c>
      <c r="K16" s="60" t="s">
        <v>36</v>
      </c>
      <c r="L16" s="15">
        <f t="shared" si="1"/>
        <v>0.75</v>
      </c>
      <c r="M16" s="15">
        <f t="shared" si="3"/>
        <v>96.17600000000002</v>
      </c>
      <c r="N16" s="55">
        <v>1</v>
      </c>
    </row>
    <row r="17" spans="1:14" ht="18.75" customHeight="1">
      <c r="A17" s="12">
        <v>14</v>
      </c>
      <c r="B17" s="13" t="s">
        <v>34</v>
      </c>
      <c r="C17" s="13" t="s">
        <v>37</v>
      </c>
      <c r="D17" s="13" t="s">
        <v>16</v>
      </c>
      <c r="E17" s="21">
        <v>83.8</v>
      </c>
      <c r="F17" s="22">
        <v>41.9</v>
      </c>
      <c r="G17" s="23">
        <v>93.72</v>
      </c>
      <c r="H17" s="20">
        <f t="shared" si="0"/>
        <v>28.116</v>
      </c>
      <c r="I17" s="20">
        <v>90.28</v>
      </c>
      <c r="J17" s="20">
        <f t="shared" si="2"/>
        <v>18.056</v>
      </c>
      <c r="K17" s="57">
        <v>3</v>
      </c>
      <c r="L17" s="20">
        <f t="shared" si="1"/>
        <v>0.30000000000000004</v>
      </c>
      <c r="M17" s="15">
        <f t="shared" si="3"/>
        <v>88.37199999999999</v>
      </c>
      <c r="N17" s="55">
        <v>2</v>
      </c>
    </row>
    <row r="18" spans="1:14" ht="18.75" customHeight="1">
      <c r="A18" s="12">
        <v>15</v>
      </c>
      <c r="B18" s="13" t="s">
        <v>34</v>
      </c>
      <c r="C18" s="13" t="s">
        <v>38</v>
      </c>
      <c r="D18" s="13" t="s">
        <v>27</v>
      </c>
      <c r="E18" s="30">
        <v>85.2</v>
      </c>
      <c r="F18" s="31">
        <v>42.6</v>
      </c>
      <c r="G18" s="29">
        <v>88.51</v>
      </c>
      <c r="H18" s="20">
        <f t="shared" si="0"/>
        <v>26.553</v>
      </c>
      <c r="I18" s="20">
        <v>88.17</v>
      </c>
      <c r="J18" s="20">
        <f t="shared" si="2"/>
        <v>17.634</v>
      </c>
      <c r="K18" s="61" t="s">
        <v>39</v>
      </c>
      <c r="L18" s="20">
        <f t="shared" si="1"/>
        <v>0.45</v>
      </c>
      <c r="M18" s="15">
        <f t="shared" si="3"/>
        <v>87.23700000000001</v>
      </c>
      <c r="N18" s="55">
        <v>3</v>
      </c>
    </row>
    <row r="19" spans="1:14" ht="18.75" customHeight="1">
      <c r="A19" s="12">
        <v>16</v>
      </c>
      <c r="B19" s="13" t="s">
        <v>34</v>
      </c>
      <c r="C19" s="13" t="s">
        <v>40</v>
      </c>
      <c r="D19" s="13" t="s">
        <v>16</v>
      </c>
      <c r="E19" s="21">
        <v>74</v>
      </c>
      <c r="F19" s="22">
        <v>37</v>
      </c>
      <c r="G19" s="23">
        <v>94.49</v>
      </c>
      <c r="H19" s="20">
        <f t="shared" si="0"/>
        <v>28.346999999999998</v>
      </c>
      <c r="I19" s="20">
        <v>91</v>
      </c>
      <c r="J19" s="20">
        <f t="shared" si="2"/>
        <v>18.2</v>
      </c>
      <c r="K19" s="58">
        <v>6.5</v>
      </c>
      <c r="L19" s="20">
        <f t="shared" si="1"/>
        <v>0.65</v>
      </c>
      <c r="M19" s="15">
        <f t="shared" si="3"/>
        <v>84.197</v>
      </c>
      <c r="N19" s="55">
        <v>4</v>
      </c>
    </row>
    <row r="20" spans="1:14" ht="18.75" customHeight="1">
      <c r="A20" s="12">
        <v>17</v>
      </c>
      <c r="B20" s="13" t="s">
        <v>41</v>
      </c>
      <c r="C20" s="13" t="s">
        <v>42</v>
      </c>
      <c r="D20" s="13" t="s">
        <v>16</v>
      </c>
      <c r="E20" s="32">
        <v>90.8</v>
      </c>
      <c r="F20" s="33">
        <v>45.4</v>
      </c>
      <c r="G20" s="34">
        <v>96.79</v>
      </c>
      <c r="H20" s="15">
        <f t="shared" si="0"/>
        <v>29.037</v>
      </c>
      <c r="I20" s="15">
        <v>96.83</v>
      </c>
      <c r="J20" s="15">
        <f t="shared" si="2"/>
        <v>19.366</v>
      </c>
      <c r="K20" s="62">
        <v>3.5</v>
      </c>
      <c r="L20" s="15">
        <f t="shared" si="1"/>
        <v>0.35000000000000003</v>
      </c>
      <c r="M20" s="15">
        <f t="shared" si="3"/>
        <v>94.15299999999999</v>
      </c>
      <c r="N20" s="55">
        <v>1</v>
      </c>
    </row>
    <row r="21" spans="1:14" ht="18.75" customHeight="1">
      <c r="A21" s="12">
        <v>18</v>
      </c>
      <c r="B21" s="13" t="s">
        <v>41</v>
      </c>
      <c r="C21" s="13" t="s">
        <v>43</v>
      </c>
      <c r="D21" s="13" t="s">
        <v>41</v>
      </c>
      <c r="E21" s="17">
        <v>82</v>
      </c>
      <c r="F21" s="18">
        <v>41</v>
      </c>
      <c r="G21" s="35">
        <v>95.91</v>
      </c>
      <c r="H21" s="20">
        <f t="shared" si="0"/>
        <v>28.773</v>
      </c>
      <c r="I21" s="20">
        <v>94.5</v>
      </c>
      <c r="J21" s="20">
        <f t="shared" si="2"/>
        <v>18.900000000000002</v>
      </c>
      <c r="K21" s="56" t="s">
        <v>44</v>
      </c>
      <c r="L21" s="20">
        <f t="shared" si="1"/>
        <v>1.1</v>
      </c>
      <c r="M21" s="15">
        <f t="shared" si="3"/>
        <v>89.773</v>
      </c>
      <c r="N21" s="55">
        <v>2</v>
      </c>
    </row>
    <row r="22" spans="1:14" ht="18.75" customHeight="1">
      <c r="A22" s="12">
        <v>19</v>
      </c>
      <c r="B22" s="13" t="s">
        <v>41</v>
      </c>
      <c r="C22" s="13" t="s">
        <v>45</v>
      </c>
      <c r="D22" s="13" t="s">
        <v>41</v>
      </c>
      <c r="E22" s="21">
        <v>75.6</v>
      </c>
      <c r="F22" s="22">
        <v>37.8</v>
      </c>
      <c r="G22" s="35">
        <v>95.73</v>
      </c>
      <c r="H22" s="20">
        <f t="shared" si="0"/>
        <v>28.719</v>
      </c>
      <c r="I22" s="20">
        <v>96.25</v>
      </c>
      <c r="J22" s="20">
        <f t="shared" si="2"/>
        <v>19.25</v>
      </c>
      <c r="K22" s="57" t="s">
        <v>46</v>
      </c>
      <c r="L22" s="20">
        <f t="shared" si="1"/>
        <v>0.35000000000000003</v>
      </c>
      <c r="M22" s="15">
        <f t="shared" si="3"/>
        <v>86.119</v>
      </c>
      <c r="N22" s="55">
        <v>3</v>
      </c>
    </row>
    <row r="23" spans="1:14" ht="18.75" customHeight="1">
      <c r="A23" s="12">
        <v>20</v>
      </c>
      <c r="B23" s="13" t="s">
        <v>47</v>
      </c>
      <c r="C23" s="13" t="s">
        <v>48</v>
      </c>
      <c r="D23" s="13" t="s">
        <v>16</v>
      </c>
      <c r="E23" s="36">
        <v>86.8</v>
      </c>
      <c r="F23" s="37">
        <v>43.4</v>
      </c>
      <c r="G23" s="34">
        <v>95.59</v>
      </c>
      <c r="H23" s="15">
        <f t="shared" si="0"/>
        <v>28.677</v>
      </c>
      <c r="I23" s="15">
        <v>93.5</v>
      </c>
      <c r="J23" s="15">
        <f t="shared" si="2"/>
        <v>18.7</v>
      </c>
      <c r="K23" s="63">
        <v>4.5</v>
      </c>
      <c r="L23" s="15">
        <f t="shared" si="1"/>
        <v>0.45</v>
      </c>
      <c r="M23" s="15">
        <f t="shared" si="3"/>
        <v>91.227</v>
      </c>
      <c r="N23" s="55">
        <v>1</v>
      </c>
    </row>
    <row r="24" spans="1:14" ht="18.75" customHeight="1">
      <c r="A24" s="12">
        <v>21</v>
      </c>
      <c r="B24" s="13" t="s">
        <v>47</v>
      </c>
      <c r="C24" s="13" t="s">
        <v>49</v>
      </c>
      <c r="D24" s="13" t="s">
        <v>27</v>
      </c>
      <c r="E24" s="30">
        <v>89.2</v>
      </c>
      <c r="F24" s="31">
        <v>44.6</v>
      </c>
      <c r="G24" s="29">
        <v>94.36</v>
      </c>
      <c r="H24" s="15">
        <f t="shared" si="0"/>
        <v>28.308</v>
      </c>
      <c r="I24" s="15">
        <v>89.17</v>
      </c>
      <c r="J24" s="15">
        <f t="shared" si="2"/>
        <v>17.834</v>
      </c>
      <c r="K24" s="61" t="s">
        <v>46</v>
      </c>
      <c r="L24" s="15">
        <f t="shared" si="1"/>
        <v>0.35000000000000003</v>
      </c>
      <c r="M24" s="15">
        <f t="shared" si="3"/>
        <v>91.092</v>
      </c>
      <c r="N24" s="55">
        <v>2</v>
      </c>
    </row>
    <row r="25" spans="1:14" ht="18.75" customHeight="1">
      <c r="A25" s="12">
        <v>22</v>
      </c>
      <c r="B25" s="13" t="s">
        <v>47</v>
      </c>
      <c r="C25" s="13" t="s">
        <v>50</v>
      </c>
      <c r="D25" s="13" t="s">
        <v>51</v>
      </c>
      <c r="E25" s="38">
        <v>86.4</v>
      </c>
      <c r="F25" s="20">
        <v>43.2</v>
      </c>
      <c r="G25" s="35">
        <v>95.33</v>
      </c>
      <c r="H25" s="20">
        <f t="shared" si="0"/>
        <v>28.599</v>
      </c>
      <c r="I25" s="20">
        <v>94.83</v>
      </c>
      <c r="J25" s="20">
        <f t="shared" si="2"/>
        <v>18.966</v>
      </c>
      <c r="K25" s="64" t="s">
        <v>22</v>
      </c>
      <c r="L25" s="20">
        <f t="shared" si="1"/>
        <v>0.30000000000000004</v>
      </c>
      <c r="M25" s="15">
        <f t="shared" si="3"/>
        <v>91.06500000000001</v>
      </c>
      <c r="N25" s="55">
        <v>3</v>
      </c>
    </row>
    <row r="26" spans="1:14" ht="18.75" customHeight="1">
      <c r="A26" s="12">
        <v>23</v>
      </c>
      <c r="B26" s="13" t="s">
        <v>47</v>
      </c>
      <c r="C26" s="13" t="s">
        <v>52</v>
      </c>
      <c r="D26" s="13" t="s">
        <v>47</v>
      </c>
      <c r="E26" s="21">
        <v>77.8</v>
      </c>
      <c r="F26" s="22">
        <v>38.9</v>
      </c>
      <c r="G26" s="35">
        <v>98.82</v>
      </c>
      <c r="H26" s="20">
        <f t="shared" si="0"/>
        <v>29.645999999999997</v>
      </c>
      <c r="I26" s="20">
        <v>97.08</v>
      </c>
      <c r="J26" s="20">
        <f t="shared" si="2"/>
        <v>19.416</v>
      </c>
      <c r="K26" s="57" t="s">
        <v>31</v>
      </c>
      <c r="L26" s="20">
        <f t="shared" si="1"/>
        <v>0.5</v>
      </c>
      <c r="M26" s="15">
        <f t="shared" si="3"/>
        <v>88.46199999999999</v>
      </c>
      <c r="N26" s="55">
        <v>4</v>
      </c>
    </row>
    <row r="27" spans="1:14" ht="18.75" customHeight="1">
      <c r="A27" s="12">
        <v>24</v>
      </c>
      <c r="B27" s="13" t="s">
        <v>47</v>
      </c>
      <c r="C27" s="13" t="s">
        <v>53</v>
      </c>
      <c r="D27" s="13" t="s">
        <v>47</v>
      </c>
      <c r="E27" s="21">
        <v>79.4</v>
      </c>
      <c r="F27" s="22">
        <v>39.7</v>
      </c>
      <c r="G27" s="35">
        <v>98.8</v>
      </c>
      <c r="H27" s="20">
        <f t="shared" si="0"/>
        <v>29.639999999999997</v>
      </c>
      <c r="I27" s="20">
        <v>92.33</v>
      </c>
      <c r="J27" s="20">
        <f t="shared" si="2"/>
        <v>18.466</v>
      </c>
      <c r="K27" s="57" t="s">
        <v>20</v>
      </c>
      <c r="L27" s="20">
        <f t="shared" si="1"/>
        <v>0.2</v>
      </c>
      <c r="M27" s="15">
        <f t="shared" si="3"/>
        <v>88.00600000000001</v>
      </c>
      <c r="N27" s="55">
        <v>5</v>
      </c>
    </row>
    <row r="28" spans="1:14" ht="18.75" customHeight="1">
      <c r="A28" s="12">
        <v>25</v>
      </c>
      <c r="B28" s="13" t="s">
        <v>47</v>
      </c>
      <c r="C28" s="13" t="s">
        <v>54</v>
      </c>
      <c r="D28" s="13" t="s">
        <v>47</v>
      </c>
      <c r="E28" s="17">
        <v>74.6</v>
      </c>
      <c r="F28" s="18">
        <v>37.3</v>
      </c>
      <c r="G28" s="35">
        <v>98.95</v>
      </c>
      <c r="H28" s="20">
        <f t="shared" si="0"/>
        <v>29.685</v>
      </c>
      <c r="I28" s="20">
        <v>94.5</v>
      </c>
      <c r="J28" s="20">
        <f t="shared" si="2"/>
        <v>18.900000000000002</v>
      </c>
      <c r="K28" s="65" t="s">
        <v>55</v>
      </c>
      <c r="L28" s="20">
        <f t="shared" si="1"/>
        <v>0.9</v>
      </c>
      <c r="M28" s="15">
        <f t="shared" si="3"/>
        <v>86.78500000000001</v>
      </c>
      <c r="N28" s="55">
        <v>6</v>
      </c>
    </row>
    <row r="29" spans="1:14" ht="18.75" customHeight="1">
      <c r="A29" s="12">
        <v>26</v>
      </c>
      <c r="B29" s="13" t="s">
        <v>47</v>
      </c>
      <c r="C29" s="13" t="s">
        <v>56</v>
      </c>
      <c r="D29" s="13" t="s">
        <v>41</v>
      </c>
      <c r="E29" s="38">
        <v>76.6</v>
      </c>
      <c r="F29" s="20">
        <v>38.3</v>
      </c>
      <c r="G29" s="35">
        <v>96.23</v>
      </c>
      <c r="H29" s="20">
        <f t="shared" si="0"/>
        <v>28.869</v>
      </c>
      <c r="I29" s="20">
        <v>91.68</v>
      </c>
      <c r="J29" s="20">
        <f t="shared" si="2"/>
        <v>18.336000000000002</v>
      </c>
      <c r="K29" s="64" t="s">
        <v>31</v>
      </c>
      <c r="L29" s="20">
        <f t="shared" si="1"/>
        <v>0.5</v>
      </c>
      <c r="M29" s="15">
        <f t="shared" si="3"/>
        <v>86.005</v>
      </c>
      <c r="N29" s="55">
        <v>7</v>
      </c>
    </row>
    <row r="30" spans="1:14" ht="18.75" customHeight="1">
      <c r="A30" s="12">
        <v>27</v>
      </c>
      <c r="B30" s="13" t="s">
        <v>47</v>
      </c>
      <c r="C30" s="13" t="s">
        <v>57</v>
      </c>
      <c r="D30" s="13" t="s">
        <v>58</v>
      </c>
      <c r="E30" s="39">
        <v>76</v>
      </c>
      <c r="F30" s="40">
        <v>38</v>
      </c>
      <c r="G30" s="41">
        <v>91.9</v>
      </c>
      <c r="H30" s="20">
        <f t="shared" si="0"/>
        <v>27.57</v>
      </c>
      <c r="I30" s="20">
        <v>90.33</v>
      </c>
      <c r="J30" s="20">
        <f t="shared" si="2"/>
        <v>18.066</v>
      </c>
      <c r="K30" s="66" t="s">
        <v>22</v>
      </c>
      <c r="L30" s="20">
        <f t="shared" si="1"/>
        <v>0.30000000000000004</v>
      </c>
      <c r="M30" s="15">
        <f t="shared" si="3"/>
        <v>83.93599999999999</v>
      </c>
      <c r="N30" s="55">
        <v>8</v>
      </c>
    </row>
    <row r="31" spans="1:14" ht="18.75" customHeight="1">
      <c r="A31" s="12">
        <v>28</v>
      </c>
      <c r="B31" s="13" t="s">
        <v>51</v>
      </c>
      <c r="C31" s="13" t="s">
        <v>59</v>
      </c>
      <c r="D31" s="13" t="s">
        <v>51</v>
      </c>
      <c r="E31" s="32">
        <v>92</v>
      </c>
      <c r="F31" s="33">
        <v>46</v>
      </c>
      <c r="G31" s="34">
        <v>97.56</v>
      </c>
      <c r="H31" s="15">
        <f t="shared" si="0"/>
        <v>29.268</v>
      </c>
      <c r="I31" s="15">
        <v>97.67</v>
      </c>
      <c r="J31" s="15">
        <f t="shared" si="2"/>
        <v>19.534000000000002</v>
      </c>
      <c r="K31" s="67" t="s">
        <v>55</v>
      </c>
      <c r="L31" s="15">
        <f t="shared" si="1"/>
        <v>0.9</v>
      </c>
      <c r="M31" s="15">
        <f t="shared" si="3"/>
        <v>95.70200000000001</v>
      </c>
      <c r="N31" s="55">
        <v>1</v>
      </c>
    </row>
    <row r="32" spans="1:14" ht="18.75" customHeight="1">
      <c r="A32" s="12">
        <v>29</v>
      </c>
      <c r="B32" s="13" t="s">
        <v>51</v>
      </c>
      <c r="C32" s="13" t="s">
        <v>60</v>
      </c>
      <c r="D32" s="13" t="s">
        <v>51</v>
      </c>
      <c r="E32" s="32">
        <v>92.8</v>
      </c>
      <c r="F32" s="33">
        <v>46.4</v>
      </c>
      <c r="G32" s="42">
        <v>97.33</v>
      </c>
      <c r="H32" s="15">
        <f t="shared" si="0"/>
        <v>29.198999999999998</v>
      </c>
      <c r="I32" s="15">
        <v>96.5</v>
      </c>
      <c r="J32" s="15">
        <f t="shared" si="2"/>
        <v>19.3</v>
      </c>
      <c r="K32" s="67" t="s">
        <v>46</v>
      </c>
      <c r="L32" s="15">
        <f t="shared" si="1"/>
        <v>0.35000000000000003</v>
      </c>
      <c r="M32" s="15">
        <f t="shared" si="3"/>
        <v>95.24899999999998</v>
      </c>
      <c r="N32" s="55">
        <v>2</v>
      </c>
    </row>
    <row r="33" spans="1:14" ht="18.75" customHeight="1">
      <c r="A33" s="12">
        <v>30</v>
      </c>
      <c r="B33" s="13" t="s">
        <v>51</v>
      </c>
      <c r="C33" s="13" t="s">
        <v>61</v>
      </c>
      <c r="D33" s="13" t="s">
        <v>51</v>
      </c>
      <c r="E33" s="17">
        <v>88.2</v>
      </c>
      <c r="F33" s="18">
        <v>44.1</v>
      </c>
      <c r="G33" s="35">
        <v>91.22</v>
      </c>
      <c r="H33" s="20">
        <f t="shared" si="0"/>
        <v>27.366</v>
      </c>
      <c r="I33" s="20">
        <v>90.35</v>
      </c>
      <c r="J33" s="20">
        <f t="shared" si="2"/>
        <v>18.07</v>
      </c>
      <c r="K33" s="56" t="s">
        <v>39</v>
      </c>
      <c r="L33" s="20">
        <f t="shared" si="1"/>
        <v>0.45</v>
      </c>
      <c r="M33" s="15">
        <f t="shared" si="3"/>
        <v>89.986</v>
      </c>
      <c r="N33" s="55">
        <v>3</v>
      </c>
    </row>
    <row r="34" spans="1:14" ht="18.75" customHeight="1">
      <c r="A34" s="12">
        <v>31</v>
      </c>
      <c r="B34" s="13" t="s">
        <v>51</v>
      </c>
      <c r="C34" s="13" t="s">
        <v>62</v>
      </c>
      <c r="D34" s="13" t="s">
        <v>51</v>
      </c>
      <c r="E34" s="17">
        <v>77.2</v>
      </c>
      <c r="F34" s="18">
        <v>38.6</v>
      </c>
      <c r="G34" s="35">
        <v>91.95</v>
      </c>
      <c r="H34" s="20">
        <f t="shared" si="0"/>
        <v>27.585</v>
      </c>
      <c r="I34" s="20">
        <v>90.1</v>
      </c>
      <c r="J34" s="20">
        <f t="shared" si="2"/>
        <v>18.02</v>
      </c>
      <c r="K34" s="56" t="s">
        <v>22</v>
      </c>
      <c r="L34" s="20">
        <f t="shared" si="1"/>
        <v>0.30000000000000004</v>
      </c>
      <c r="M34" s="15">
        <f t="shared" si="3"/>
        <v>84.505</v>
      </c>
      <c r="N34" s="55">
        <v>4</v>
      </c>
    </row>
    <row r="35" spans="1:14" ht="18.75" customHeight="1">
      <c r="A35" s="12">
        <v>32</v>
      </c>
      <c r="B35" s="13" t="s">
        <v>51</v>
      </c>
      <c r="C35" s="13" t="s">
        <v>63</v>
      </c>
      <c r="D35" s="13" t="s">
        <v>51</v>
      </c>
      <c r="E35" s="17">
        <v>75.8</v>
      </c>
      <c r="F35" s="18">
        <v>37.9</v>
      </c>
      <c r="G35" s="35">
        <v>90.9</v>
      </c>
      <c r="H35" s="20">
        <f t="shared" si="0"/>
        <v>27.27</v>
      </c>
      <c r="I35" s="20">
        <v>92.25</v>
      </c>
      <c r="J35" s="20">
        <f t="shared" si="2"/>
        <v>18.45</v>
      </c>
      <c r="K35" s="56" t="s">
        <v>22</v>
      </c>
      <c r="L35" s="20">
        <f t="shared" si="1"/>
        <v>0.30000000000000004</v>
      </c>
      <c r="M35" s="15">
        <f t="shared" si="3"/>
        <v>83.92</v>
      </c>
      <c r="N35" s="55">
        <v>5</v>
      </c>
    </row>
    <row r="36" spans="1:14" ht="18.75" customHeight="1">
      <c r="A36" s="12">
        <v>33</v>
      </c>
      <c r="B36" s="13" t="s">
        <v>51</v>
      </c>
      <c r="C36" s="13" t="s">
        <v>64</v>
      </c>
      <c r="D36" s="13" t="s">
        <v>51</v>
      </c>
      <c r="E36" s="17">
        <v>72.4</v>
      </c>
      <c r="F36" s="18">
        <v>36.2</v>
      </c>
      <c r="G36" s="19">
        <v>91.28</v>
      </c>
      <c r="H36" s="20">
        <f t="shared" si="0"/>
        <v>27.384</v>
      </c>
      <c r="I36" s="20">
        <v>89.9</v>
      </c>
      <c r="J36" s="20">
        <f t="shared" si="2"/>
        <v>17.98</v>
      </c>
      <c r="K36" s="56" t="s">
        <v>22</v>
      </c>
      <c r="L36" s="20">
        <f t="shared" si="1"/>
        <v>0.30000000000000004</v>
      </c>
      <c r="M36" s="15">
        <f t="shared" si="3"/>
        <v>81.864</v>
      </c>
      <c r="N36" s="55">
        <v>6</v>
      </c>
    </row>
    <row r="37" spans="1:14" ht="18.75" customHeight="1">
      <c r="A37" s="12">
        <v>34</v>
      </c>
      <c r="B37" s="13" t="s">
        <v>65</v>
      </c>
      <c r="C37" s="13" t="s">
        <v>66</v>
      </c>
      <c r="D37" s="13" t="s">
        <v>65</v>
      </c>
      <c r="E37" s="14">
        <v>87.2</v>
      </c>
      <c r="F37" s="15">
        <v>43.6</v>
      </c>
      <c r="G37" s="43">
        <v>99.27</v>
      </c>
      <c r="H37" s="15">
        <f t="shared" si="0"/>
        <v>29.781</v>
      </c>
      <c r="I37" s="15">
        <v>95.17</v>
      </c>
      <c r="J37" s="15">
        <f aca="true" t="shared" si="4" ref="J37:J67">I37*0.2</f>
        <v>19.034000000000002</v>
      </c>
      <c r="K37" s="54" t="s">
        <v>67</v>
      </c>
      <c r="L37" s="15">
        <f t="shared" si="1"/>
        <v>1.1500000000000001</v>
      </c>
      <c r="M37" s="15">
        <f aca="true" t="shared" si="5" ref="M37:M67">F37+H37+J37+L37</f>
        <v>93.56500000000001</v>
      </c>
      <c r="N37" s="55">
        <v>1</v>
      </c>
    </row>
    <row r="38" spans="1:14" ht="18.75" customHeight="1">
      <c r="A38" s="12">
        <v>35</v>
      </c>
      <c r="B38" s="13" t="s">
        <v>65</v>
      </c>
      <c r="C38" s="13" t="s">
        <v>68</v>
      </c>
      <c r="D38" s="13" t="s">
        <v>65</v>
      </c>
      <c r="E38" s="38">
        <v>86</v>
      </c>
      <c r="F38" s="20">
        <v>43</v>
      </c>
      <c r="G38" s="19">
        <v>98.33</v>
      </c>
      <c r="H38" s="20">
        <f t="shared" si="0"/>
        <v>29.499</v>
      </c>
      <c r="I38" s="20">
        <v>92.5</v>
      </c>
      <c r="J38" s="20">
        <f t="shared" si="4"/>
        <v>18.5</v>
      </c>
      <c r="K38" s="64" t="s">
        <v>69</v>
      </c>
      <c r="L38" s="20">
        <f t="shared" si="1"/>
        <v>0.55</v>
      </c>
      <c r="M38" s="15">
        <f t="shared" si="5"/>
        <v>91.54899999999999</v>
      </c>
      <c r="N38" s="55">
        <v>2</v>
      </c>
    </row>
    <row r="39" spans="1:14" ht="18.75" customHeight="1">
      <c r="A39" s="12">
        <v>36</v>
      </c>
      <c r="B39" s="13" t="s">
        <v>65</v>
      </c>
      <c r="C39" s="13" t="s">
        <v>70</v>
      </c>
      <c r="D39" s="13" t="s">
        <v>65</v>
      </c>
      <c r="E39" s="38">
        <v>76</v>
      </c>
      <c r="F39" s="20">
        <v>38</v>
      </c>
      <c r="G39" s="44">
        <v>98.57</v>
      </c>
      <c r="H39" s="20">
        <f t="shared" si="0"/>
        <v>29.570999999999998</v>
      </c>
      <c r="I39" s="20">
        <v>90.83</v>
      </c>
      <c r="J39" s="20">
        <f t="shared" si="4"/>
        <v>18.166</v>
      </c>
      <c r="K39" s="64" t="s">
        <v>39</v>
      </c>
      <c r="L39" s="20">
        <f t="shared" si="1"/>
        <v>0.45</v>
      </c>
      <c r="M39" s="15">
        <f t="shared" si="5"/>
        <v>86.187</v>
      </c>
      <c r="N39" s="55">
        <v>3</v>
      </c>
    </row>
    <row r="40" spans="1:14" ht="18.75" customHeight="1">
      <c r="A40" s="12">
        <v>37</v>
      </c>
      <c r="B40" s="13" t="s">
        <v>65</v>
      </c>
      <c r="C40" s="13" t="s">
        <v>71</v>
      </c>
      <c r="D40" s="13" t="s">
        <v>16</v>
      </c>
      <c r="E40" s="38">
        <v>75.2</v>
      </c>
      <c r="F40" s="20">
        <v>37.6</v>
      </c>
      <c r="G40" s="44">
        <v>95.22</v>
      </c>
      <c r="H40" s="20">
        <f t="shared" si="0"/>
        <v>28.566</v>
      </c>
      <c r="I40" s="20">
        <v>91.18</v>
      </c>
      <c r="J40" s="20">
        <f t="shared" si="4"/>
        <v>18.236</v>
      </c>
      <c r="K40" s="68">
        <v>2</v>
      </c>
      <c r="L40" s="20">
        <f t="shared" si="1"/>
        <v>0.2</v>
      </c>
      <c r="M40" s="15">
        <f t="shared" si="5"/>
        <v>84.602</v>
      </c>
      <c r="N40" s="55">
        <v>4</v>
      </c>
    </row>
    <row r="41" spans="1:14" ht="18.75" customHeight="1">
      <c r="A41" s="12">
        <v>38</v>
      </c>
      <c r="B41" s="13" t="s">
        <v>72</v>
      </c>
      <c r="C41" s="13" t="s">
        <v>73</v>
      </c>
      <c r="D41" s="13" t="s">
        <v>16</v>
      </c>
      <c r="E41" s="32">
        <v>90</v>
      </c>
      <c r="F41" s="33">
        <v>45</v>
      </c>
      <c r="G41" s="45">
        <v>95.88</v>
      </c>
      <c r="H41" s="15">
        <f t="shared" si="0"/>
        <v>28.764</v>
      </c>
      <c r="I41" s="15">
        <v>97.3</v>
      </c>
      <c r="J41" s="15">
        <f t="shared" si="4"/>
        <v>19.46</v>
      </c>
      <c r="K41" s="67" t="s">
        <v>74</v>
      </c>
      <c r="L41" s="15">
        <f t="shared" si="1"/>
        <v>1</v>
      </c>
      <c r="M41" s="15">
        <f t="shared" si="5"/>
        <v>94.22399999999999</v>
      </c>
      <c r="N41" s="55">
        <v>1</v>
      </c>
    </row>
    <row r="42" spans="1:14" ht="18.75" customHeight="1">
      <c r="A42" s="12">
        <v>39</v>
      </c>
      <c r="B42" s="13" t="s">
        <v>72</v>
      </c>
      <c r="C42" s="13" t="s">
        <v>75</v>
      </c>
      <c r="D42" s="13" t="s">
        <v>51</v>
      </c>
      <c r="E42" s="14">
        <v>89</v>
      </c>
      <c r="F42" s="15">
        <v>44.5</v>
      </c>
      <c r="G42" s="45">
        <v>95.48</v>
      </c>
      <c r="H42" s="15">
        <f t="shared" si="0"/>
        <v>28.644000000000002</v>
      </c>
      <c r="I42" s="15">
        <v>94</v>
      </c>
      <c r="J42" s="15">
        <f t="shared" si="4"/>
        <v>18.8</v>
      </c>
      <c r="K42" s="54" t="s">
        <v>74</v>
      </c>
      <c r="L42" s="15">
        <f t="shared" si="1"/>
        <v>1</v>
      </c>
      <c r="M42" s="15">
        <f t="shared" si="5"/>
        <v>92.944</v>
      </c>
      <c r="N42" s="55">
        <v>2</v>
      </c>
    </row>
    <row r="43" spans="1:14" ht="18.75" customHeight="1">
      <c r="A43" s="12">
        <v>40</v>
      </c>
      <c r="B43" s="13" t="s">
        <v>72</v>
      </c>
      <c r="C43" s="13" t="s">
        <v>76</v>
      </c>
      <c r="D43" s="13" t="s">
        <v>27</v>
      </c>
      <c r="E43" s="27">
        <v>89.8</v>
      </c>
      <c r="F43" s="28">
        <v>44.9</v>
      </c>
      <c r="G43" s="46">
        <v>93.04</v>
      </c>
      <c r="H43" s="20">
        <f t="shared" si="0"/>
        <v>27.912000000000003</v>
      </c>
      <c r="I43" s="20">
        <v>94.67</v>
      </c>
      <c r="J43" s="20">
        <f t="shared" si="4"/>
        <v>18.934</v>
      </c>
      <c r="K43" s="59" t="s">
        <v>29</v>
      </c>
      <c r="L43" s="20">
        <f t="shared" si="1"/>
        <v>0.8500000000000001</v>
      </c>
      <c r="M43" s="15">
        <f t="shared" si="5"/>
        <v>92.59599999999999</v>
      </c>
      <c r="N43" s="55">
        <v>3</v>
      </c>
    </row>
    <row r="44" spans="1:14" ht="18.75" customHeight="1">
      <c r="A44" s="12">
        <v>41</v>
      </c>
      <c r="B44" s="13" t="s">
        <v>72</v>
      </c>
      <c r="C44" s="13" t="s">
        <v>77</v>
      </c>
      <c r="D44" s="13" t="s">
        <v>65</v>
      </c>
      <c r="E44" s="38">
        <v>86.2</v>
      </c>
      <c r="F44" s="20">
        <v>43.1</v>
      </c>
      <c r="G44" s="44">
        <v>99.6</v>
      </c>
      <c r="H44" s="20">
        <f t="shared" si="0"/>
        <v>29.879999999999995</v>
      </c>
      <c r="I44" s="20">
        <v>91.83</v>
      </c>
      <c r="J44" s="20">
        <f t="shared" si="4"/>
        <v>18.366</v>
      </c>
      <c r="K44" s="64" t="s">
        <v>78</v>
      </c>
      <c r="L44" s="20">
        <f t="shared" si="1"/>
        <v>0.4</v>
      </c>
      <c r="M44" s="15">
        <f t="shared" si="5"/>
        <v>91.746</v>
      </c>
      <c r="N44" s="55">
        <v>4</v>
      </c>
    </row>
    <row r="45" spans="1:14" ht="18.75" customHeight="1">
      <c r="A45" s="12">
        <v>42</v>
      </c>
      <c r="B45" s="13" t="s">
        <v>72</v>
      </c>
      <c r="C45" s="13" t="s">
        <v>79</v>
      </c>
      <c r="D45" s="13" t="s">
        <v>65</v>
      </c>
      <c r="E45" s="17">
        <v>85.2</v>
      </c>
      <c r="F45" s="18">
        <v>42.6</v>
      </c>
      <c r="G45" s="44">
        <v>99</v>
      </c>
      <c r="H45" s="20">
        <f t="shared" si="0"/>
        <v>29.7</v>
      </c>
      <c r="I45" s="20">
        <v>92</v>
      </c>
      <c r="J45" s="20">
        <f t="shared" si="4"/>
        <v>18.400000000000002</v>
      </c>
      <c r="K45" s="56" t="s">
        <v>20</v>
      </c>
      <c r="L45" s="20">
        <f t="shared" si="1"/>
        <v>0.2</v>
      </c>
      <c r="M45" s="15">
        <f t="shared" si="5"/>
        <v>90.9</v>
      </c>
      <c r="N45" s="55">
        <v>5</v>
      </c>
    </row>
    <row r="46" spans="1:14" ht="18.75" customHeight="1">
      <c r="A46" s="12">
        <v>43</v>
      </c>
      <c r="B46" s="13" t="s">
        <v>72</v>
      </c>
      <c r="C46" s="13" t="s">
        <v>80</v>
      </c>
      <c r="D46" s="13" t="s">
        <v>16</v>
      </c>
      <c r="E46" s="17">
        <v>83.8</v>
      </c>
      <c r="F46" s="18">
        <v>41.9</v>
      </c>
      <c r="G46" s="44">
        <v>94.58</v>
      </c>
      <c r="H46" s="20">
        <f t="shared" si="0"/>
        <v>28.374</v>
      </c>
      <c r="I46" s="20">
        <v>89.92</v>
      </c>
      <c r="J46" s="20">
        <f t="shared" si="4"/>
        <v>17.984</v>
      </c>
      <c r="K46" s="68">
        <v>1.5</v>
      </c>
      <c r="L46" s="20">
        <f t="shared" si="1"/>
        <v>0.15000000000000002</v>
      </c>
      <c r="M46" s="15">
        <f t="shared" si="5"/>
        <v>88.40800000000002</v>
      </c>
      <c r="N46" s="55">
        <v>6</v>
      </c>
    </row>
    <row r="47" spans="1:14" ht="18.75" customHeight="1">
      <c r="A47" s="12">
        <v>44</v>
      </c>
      <c r="B47" s="13" t="s">
        <v>72</v>
      </c>
      <c r="C47" s="13" t="s">
        <v>81</v>
      </c>
      <c r="D47" s="13" t="s">
        <v>27</v>
      </c>
      <c r="E47" s="27">
        <v>84.2</v>
      </c>
      <c r="F47" s="28">
        <v>42.1</v>
      </c>
      <c r="G47" s="46">
        <v>92.79</v>
      </c>
      <c r="H47" s="20">
        <f t="shared" si="0"/>
        <v>27.837</v>
      </c>
      <c r="I47" s="20">
        <v>90.67</v>
      </c>
      <c r="J47" s="20">
        <f t="shared" si="4"/>
        <v>18.134</v>
      </c>
      <c r="K47" s="59" t="s">
        <v>22</v>
      </c>
      <c r="L47" s="20">
        <f t="shared" si="1"/>
        <v>0.30000000000000004</v>
      </c>
      <c r="M47" s="15">
        <f t="shared" si="5"/>
        <v>88.371</v>
      </c>
      <c r="N47" s="55">
        <v>7</v>
      </c>
    </row>
    <row r="48" spans="1:14" ht="18.75" customHeight="1">
      <c r="A48" s="12">
        <v>45</v>
      </c>
      <c r="B48" s="13" t="s">
        <v>72</v>
      </c>
      <c r="C48" s="13" t="s">
        <v>82</v>
      </c>
      <c r="D48" s="13" t="s">
        <v>47</v>
      </c>
      <c r="E48" s="21">
        <v>78.6</v>
      </c>
      <c r="F48" s="22">
        <v>39.3</v>
      </c>
      <c r="G48" s="23">
        <v>98.68</v>
      </c>
      <c r="H48" s="20">
        <f t="shared" si="0"/>
        <v>29.604</v>
      </c>
      <c r="I48" s="20">
        <v>91.83</v>
      </c>
      <c r="J48" s="20">
        <f t="shared" si="4"/>
        <v>18.366</v>
      </c>
      <c r="K48" s="57" t="s">
        <v>20</v>
      </c>
      <c r="L48" s="20">
        <f t="shared" si="1"/>
        <v>0.2</v>
      </c>
      <c r="M48" s="15">
        <f t="shared" si="5"/>
        <v>87.47</v>
      </c>
      <c r="N48" s="55">
        <v>8</v>
      </c>
    </row>
    <row r="49" spans="1:14" ht="18.75" customHeight="1">
      <c r="A49" s="12">
        <v>46</v>
      </c>
      <c r="B49" s="13" t="s">
        <v>72</v>
      </c>
      <c r="C49" s="13" t="s">
        <v>83</v>
      </c>
      <c r="D49" s="13" t="s">
        <v>58</v>
      </c>
      <c r="E49" s="47">
        <v>79.4</v>
      </c>
      <c r="F49" s="48">
        <v>39.7</v>
      </c>
      <c r="G49" s="41">
        <v>90.79</v>
      </c>
      <c r="H49" s="20">
        <f t="shared" si="0"/>
        <v>27.237000000000002</v>
      </c>
      <c r="I49" s="20">
        <v>90.5</v>
      </c>
      <c r="J49" s="20">
        <f t="shared" si="4"/>
        <v>18.1</v>
      </c>
      <c r="K49" s="69" t="s">
        <v>46</v>
      </c>
      <c r="L49" s="20">
        <f t="shared" si="1"/>
        <v>0.35000000000000003</v>
      </c>
      <c r="M49" s="15">
        <f t="shared" si="5"/>
        <v>85.387</v>
      </c>
      <c r="N49" s="55">
        <v>9</v>
      </c>
    </row>
    <row r="50" spans="1:14" ht="18.75" customHeight="1">
      <c r="A50" s="12">
        <v>47</v>
      </c>
      <c r="B50" s="13" t="s">
        <v>72</v>
      </c>
      <c r="C50" s="13" t="s">
        <v>84</v>
      </c>
      <c r="D50" s="13" t="s">
        <v>51</v>
      </c>
      <c r="E50" s="38">
        <v>76.8</v>
      </c>
      <c r="F50" s="20">
        <v>38.4</v>
      </c>
      <c r="G50" s="23">
        <v>92.46</v>
      </c>
      <c r="H50" s="20">
        <f t="shared" si="0"/>
        <v>27.737999999999996</v>
      </c>
      <c r="I50" s="20">
        <v>91.5</v>
      </c>
      <c r="J50" s="20">
        <f t="shared" si="4"/>
        <v>18.3</v>
      </c>
      <c r="K50" s="64" t="s">
        <v>22</v>
      </c>
      <c r="L50" s="20">
        <f t="shared" si="1"/>
        <v>0.30000000000000004</v>
      </c>
      <c r="M50" s="15">
        <f t="shared" si="5"/>
        <v>84.73799999999999</v>
      </c>
      <c r="N50" s="55">
        <v>10</v>
      </c>
    </row>
    <row r="51" spans="1:14" ht="18.75" customHeight="1">
      <c r="A51" s="12">
        <v>48</v>
      </c>
      <c r="B51" s="13" t="s">
        <v>72</v>
      </c>
      <c r="C51" s="13" t="s">
        <v>85</v>
      </c>
      <c r="D51" s="13" t="s">
        <v>51</v>
      </c>
      <c r="E51" s="38">
        <v>77</v>
      </c>
      <c r="F51" s="20">
        <v>38.5</v>
      </c>
      <c r="G51" s="23">
        <v>90.69</v>
      </c>
      <c r="H51" s="20">
        <f t="shared" si="0"/>
        <v>27.206999999999997</v>
      </c>
      <c r="I51" s="20">
        <v>90.23</v>
      </c>
      <c r="J51" s="20">
        <f t="shared" si="4"/>
        <v>18.046000000000003</v>
      </c>
      <c r="K51" s="64" t="s">
        <v>20</v>
      </c>
      <c r="L51" s="20">
        <f t="shared" si="1"/>
        <v>0.2</v>
      </c>
      <c r="M51" s="15">
        <f t="shared" si="5"/>
        <v>83.953</v>
      </c>
      <c r="N51" s="55">
        <v>11</v>
      </c>
    </row>
    <row r="52" spans="1:14" ht="18.75" customHeight="1">
      <c r="A52" s="12">
        <v>49</v>
      </c>
      <c r="B52" s="13" t="s">
        <v>72</v>
      </c>
      <c r="C52" s="13" t="s">
        <v>86</v>
      </c>
      <c r="D52" s="13" t="s">
        <v>87</v>
      </c>
      <c r="E52" s="38">
        <v>71.6</v>
      </c>
      <c r="F52" s="20">
        <v>35.8</v>
      </c>
      <c r="G52" s="35">
        <v>93.73</v>
      </c>
      <c r="H52" s="20">
        <f t="shared" si="0"/>
        <v>28.119</v>
      </c>
      <c r="I52" s="20">
        <v>94</v>
      </c>
      <c r="J52" s="20">
        <f t="shared" si="4"/>
        <v>18.8</v>
      </c>
      <c r="K52" s="64" t="s">
        <v>39</v>
      </c>
      <c r="L52" s="20">
        <f t="shared" si="1"/>
        <v>0.45</v>
      </c>
      <c r="M52" s="15">
        <f t="shared" si="5"/>
        <v>83.169</v>
      </c>
      <c r="N52" s="55">
        <v>12</v>
      </c>
    </row>
    <row r="53" spans="1:14" ht="18.75" customHeight="1">
      <c r="A53" s="12">
        <v>50</v>
      </c>
      <c r="B53" s="13" t="s">
        <v>72</v>
      </c>
      <c r="C53" s="13" t="s">
        <v>88</v>
      </c>
      <c r="D53" s="13" t="s">
        <v>58</v>
      </c>
      <c r="E53" s="47">
        <v>74</v>
      </c>
      <c r="F53" s="48">
        <v>37</v>
      </c>
      <c r="G53" s="41">
        <v>91.33</v>
      </c>
      <c r="H53" s="20">
        <f t="shared" si="0"/>
        <v>27.398999999999997</v>
      </c>
      <c r="I53" s="20">
        <v>89</v>
      </c>
      <c r="J53" s="20">
        <f t="shared" si="4"/>
        <v>17.8</v>
      </c>
      <c r="K53" s="69" t="s">
        <v>46</v>
      </c>
      <c r="L53" s="20">
        <f t="shared" si="1"/>
        <v>0.35000000000000003</v>
      </c>
      <c r="M53" s="15">
        <f t="shared" si="5"/>
        <v>82.54899999999999</v>
      </c>
      <c r="N53" s="55">
        <v>13</v>
      </c>
    </row>
    <row r="54" spans="1:14" ht="18.75" customHeight="1">
      <c r="A54" s="12">
        <v>51</v>
      </c>
      <c r="B54" s="13" t="s">
        <v>89</v>
      </c>
      <c r="C54" s="13" t="s">
        <v>90</v>
      </c>
      <c r="D54" s="13" t="s">
        <v>89</v>
      </c>
      <c r="E54" s="32">
        <v>90</v>
      </c>
      <c r="F54" s="33">
        <v>45</v>
      </c>
      <c r="G54" s="43">
        <v>99.56</v>
      </c>
      <c r="H54" s="15">
        <f t="shared" si="0"/>
        <v>29.868</v>
      </c>
      <c r="I54" s="15">
        <v>96.33</v>
      </c>
      <c r="J54" s="15">
        <f t="shared" si="4"/>
        <v>19.266000000000002</v>
      </c>
      <c r="K54" s="67" t="s">
        <v>91</v>
      </c>
      <c r="L54" s="15">
        <f t="shared" si="1"/>
        <v>0.65</v>
      </c>
      <c r="M54" s="15">
        <f t="shared" si="5"/>
        <v>94.784</v>
      </c>
      <c r="N54" s="55">
        <v>1</v>
      </c>
    </row>
    <row r="55" spans="1:14" ht="18.75" customHeight="1">
      <c r="A55" s="12">
        <v>52</v>
      </c>
      <c r="B55" s="13" t="s">
        <v>89</v>
      </c>
      <c r="C55" s="13" t="s">
        <v>92</v>
      </c>
      <c r="D55" s="13" t="s">
        <v>89</v>
      </c>
      <c r="E55" s="17">
        <v>87.2</v>
      </c>
      <c r="F55" s="18">
        <v>43.6</v>
      </c>
      <c r="G55" s="19">
        <v>99.52</v>
      </c>
      <c r="H55" s="20">
        <f t="shared" si="0"/>
        <v>29.855999999999998</v>
      </c>
      <c r="I55" s="20">
        <v>95.58</v>
      </c>
      <c r="J55" s="20">
        <f t="shared" si="4"/>
        <v>19.116</v>
      </c>
      <c r="K55" s="56" t="s">
        <v>69</v>
      </c>
      <c r="L55" s="20">
        <f t="shared" si="1"/>
        <v>0.55</v>
      </c>
      <c r="M55" s="15">
        <f t="shared" si="5"/>
        <v>93.122</v>
      </c>
      <c r="N55" s="55">
        <v>2</v>
      </c>
    </row>
    <row r="56" spans="1:14" ht="18.75" customHeight="1">
      <c r="A56" s="12">
        <v>53</v>
      </c>
      <c r="B56" s="13" t="s">
        <v>89</v>
      </c>
      <c r="C56" s="13" t="s">
        <v>93</v>
      </c>
      <c r="D56" s="13" t="s">
        <v>89</v>
      </c>
      <c r="E56" s="17">
        <v>79.6</v>
      </c>
      <c r="F56" s="18">
        <v>39.8</v>
      </c>
      <c r="G56" s="19">
        <v>98.63</v>
      </c>
      <c r="H56" s="20">
        <f t="shared" si="0"/>
        <v>29.589</v>
      </c>
      <c r="I56" s="20">
        <v>90.5</v>
      </c>
      <c r="J56" s="20">
        <f t="shared" si="4"/>
        <v>18.1</v>
      </c>
      <c r="K56" s="56" t="s">
        <v>39</v>
      </c>
      <c r="L56" s="20">
        <f t="shared" si="1"/>
        <v>0.45</v>
      </c>
      <c r="M56" s="15">
        <f t="shared" si="5"/>
        <v>87.93900000000001</v>
      </c>
      <c r="N56" s="55">
        <v>3</v>
      </c>
    </row>
    <row r="57" spans="1:14" ht="18.75" customHeight="1">
      <c r="A57" s="12">
        <v>54</v>
      </c>
      <c r="B57" s="13" t="s">
        <v>89</v>
      </c>
      <c r="C57" s="13" t="s">
        <v>94</v>
      </c>
      <c r="D57" s="13" t="s">
        <v>89</v>
      </c>
      <c r="E57" s="17">
        <v>78</v>
      </c>
      <c r="F57" s="18">
        <v>39</v>
      </c>
      <c r="G57" s="19">
        <v>97.1</v>
      </c>
      <c r="H57" s="20">
        <f t="shared" si="0"/>
        <v>29.129999999999995</v>
      </c>
      <c r="I57" s="20">
        <v>88.67</v>
      </c>
      <c r="J57" s="20">
        <f t="shared" si="4"/>
        <v>17.734</v>
      </c>
      <c r="K57" s="56" t="s">
        <v>20</v>
      </c>
      <c r="L57" s="20">
        <f t="shared" si="1"/>
        <v>0.2</v>
      </c>
      <c r="M57" s="15">
        <f t="shared" si="5"/>
        <v>86.06400000000001</v>
      </c>
      <c r="N57" s="55">
        <v>4</v>
      </c>
    </row>
    <row r="58" spans="1:14" ht="18.75" customHeight="1">
      <c r="A58" s="12">
        <v>55</v>
      </c>
      <c r="B58" s="13" t="s">
        <v>89</v>
      </c>
      <c r="C58" s="13" t="s">
        <v>95</v>
      </c>
      <c r="D58" s="13" t="s">
        <v>89</v>
      </c>
      <c r="E58" s="17">
        <v>77.6</v>
      </c>
      <c r="F58" s="18">
        <v>38.8</v>
      </c>
      <c r="G58" s="19">
        <v>97.79</v>
      </c>
      <c r="H58" s="20">
        <f t="shared" si="0"/>
        <v>29.337</v>
      </c>
      <c r="I58" s="20">
        <v>88.42</v>
      </c>
      <c r="J58" s="20">
        <f t="shared" si="4"/>
        <v>17.684</v>
      </c>
      <c r="K58" s="56" t="s">
        <v>20</v>
      </c>
      <c r="L58" s="20">
        <f t="shared" si="1"/>
        <v>0.2</v>
      </c>
      <c r="M58" s="15">
        <f t="shared" si="5"/>
        <v>86.021</v>
      </c>
      <c r="N58" s="55">
        <v>5</v>
      </c>
    </row>
    <row r="59" spans="1:14" ht="18.75" customHeight="1">
      <c r="A59" s="12">
        <v>56</v>
      </c>
      <c r="B59" s="13" t="s">
        <v>89</v>
      </c>
      <c r="C59" s="13" t="s">
        <v>96</v>
      </c>
      <c r="D59" s="13" t="s">
        <v>89</v>
      </c>
      <c r="E59" s="17">
        <v>74.4</v>
      </c>
      <c r="F59" s="18">
        <v>37.2</v>
      </c>
      <c r="G59" s="19">
        <v>97.96</v>
      </c>
      <c r="H59" s="20">
        <f t="shared" si="0"/>
        <v>29.387999999999998</v>
      </c>
      <c r="I59" s="20">
        <v>88.92</v>
      </c>
      <c r="J59" s="20">
        <f t="shared" si="4"/>
        <v>17.784000000000002</v>
      </c>
      <c r="K59" s="56" t="s">
        <v>91</v>
      </c>
      <c r="L59" s="20">
        <f t="shared" si="1"/>
        <v>0.65</v>
      </c>
      <c r="M59" s="15">
        <f t="shared" si="5"/>
        <v>85.022</v>
      </c>
      <c r="N59" s="55">
        <v>6</v>
      </c>
    </row>
    <row r="60" spans="1:14" ht="18.75" customHeight="1">
      <c r="A60" s="12">
        <v>57</v>
      </c>
      <c r="B60" s="13" t="s">
        <v>89</v>
      </c>
      <c r="C60" s="13" t="s">
        <v>97</v>
      </c>
      <c r="D60" s="13" t="s">
        <v>89</v>
      </c>
      <c r="E60" s="17">
        <v>75.2</v>
      </c>
      <c r="F60" s="18">
        <v>37.6</v>
      </c>
      <c r="G60" s="19">
        <v>97.18</v>
      </c>
      <c r="H60" s="20">
        <f t="shared" si="0"/>
        <v>29.154</v>
      </c>
      <c r="I60" s="20">
        <v>87.33</v>
      </c>
      <c r="J60" s="20">
        <f t="shared" si="4"/>
        <v>17.466</v>
      </c>
      <c r="K60" s="56" t="s">
        <v>78</v>
      </c>
      <c r="L60" s="20">
        <f t="shared" si="1"/>
        <v>0.4</v>
      </c>
      <c r="M60" s="15">
        <f t="shared" si="5"/>
        <v>84.62</v>
      </c>
      <c r="N60" s="55">
        <v>7</v>
      </c>
    </row>
    <row r="61" spans="1:14" ht="18.75" customHeight="1">
      <c r="A61" s="12">
        <v>58</v>
      </c>
      <c r="B61" s="13" t="s">
        <v>89</v>
      </c>
      <c r="C61" s="13" t="s">
        <v>98</v>
      </c>
      <c r="D61" s="13" t="s">
        <v>89</v>
      </c>
      <c r="E61" s="17">
        <v>74.2</v>
      </c>
      <c r="F61" s="18">
        <v>37.1</v>
      </c>
      <c r="G61" s="19">
        <v>96.89</v>
      </c>
      <c r="H61" s="20">
        <f t="shared" si="0"/>
        <v>29.067</v>
      </c>
      <c r="I61" s="20">
        <v>88.17</v>
      </c>
      <c r="J61" s="20">
        <f t="shared" si="4"/>
        <v>17.634</v>
      </c>
      <c r="K61" s="56" t="s">
        <v>99</v>
      </c>
      <c r="L61" s="20">
        <f t="shared" si="1"/>
        <v>0.1</v>
      </c>
      <c r="M61" s="15">
        <f t="shared" si="5"/>
        <v>83.901</v>
      </c>
      <c r="N61" s="55">
        <v>8</v>
      </c>
    </row>
    <row r="62" spans="1:14" ht="18.75" customHeight="1">
      <c r="A62" s="12">
        <v>59</v>
      </c>
      <c r="B62" s="13" t="s">
        <v>100</v>
      </c>
      <c r="C62" s="13" t="s">
        <v>101</v>
      </c>
      <c r="D62" s="13" t="s">
        <v>87</v>
      </c>
      <c r="E62" s="36">
        <v>82</v>
      </c>
      <c r="F62" s="37">
        <v>41</v>
      </c>
      <c r="G62" s="42">
        <v>95</v>
      </c>
      <c r="H62" s="15">
        <f t="shared" si="0"/>
        <v>28.5</v>
      </c>
      <c r="I62" s="15">
        <v>98.5</v>
      </c>
      <c r="J62" s="15">
        <f t="shared" si="4"/>
        <v>19.700000000000003</v>
      </c>
      <c r="K62" s="70" t="s">
        <v>78</v>
      </c>
      <c r="L62" s="15">
        <f t="shared" si="1"/>
        <v>0.4</v>
      </c>
      <c r="M62" s="15">
        <f t="shared" si="5"/>
        <v>89.60000000000001</v>
      </c>
      <c r="N62" s="55">
        <v>1</v>
      </c>
    </row>
    <row r="63" spans="1:14" ht="18.75" customHeight="1">
      <c r="A63" s="12">
        <v>60</v>
      </c>
      <c r="B63" s="13" t="s">
        <v>100</v>
      </c>
      <c r="C63" s="13" t="s">
        <v>102</v>
      </c>
      <c r="D63" s="13" t="s">
        <v>87</v>
      </c>
      <c r="E63" s="49">
        <v>78.2</v>
      </c>
      <c r="F63" s="50">
        <v>39.1</v>
      </c>
      <c r="G63" s="35">
        <v>92.18</v>
      </c>
      <c r="H63" s="20">
        <f t="shared" si="0"/>
        <v>27.654</v>
      </c>
      <c r="I63" s="20">
        <v>94.25</v>
      </c>
      <c r="J63" s="20">
        <f t="shared" si="4"/>
        <v>18.85</v>
      </c>
      <c r="K63" s="71" t="s">
        <v>46</v>
      </c>
      <c r="L63" s="20">
        <f t="shared" si="1"/>
        <v>0.35000000000000003</v>
      </c>
      <c r="M63" s="15">
        <f t="shared" si="5"/>
        <v>85.95400000000001</v>
      </c>
      <c r="N63" s="55">
        <v>2</v>
      </c>
    </row>
    <row r="64" spans="1:14" ht="18.75" customHeight="1">
      <c r="A64" s="12">
        <v>61</v>
      </c>
      <c r="B64" s="13" t="s">
        <v>100</v>
      </c>
      <c r="C64" s="13" t="s">
        <v>103</v>
      </c>
      <c r="D64" s="13" t="s">
        <v>87</v>
      </c>
      <c r="E64" s="49">
        <v>73</v>
      </c>
      <c r="F64" s="50">
        <v>36.5</v>
      </c>
      <c r="G64" s="35">
        <v>89.91</v>
      </c>
      <c r="H64" s="20">
        <f t="shared" si="0"/>
        <v>26.973</v>
      </c>
      <c r="I64" s="20">
        <v>92.5</v>
      </c>
      <c r="J64" s="20">
        <f t="shared" si="4"/>
        <v>18.5</v>
      </c>
      <c r="K64" s="71" t="s">
        <v>20</v>
      </c>
      <c r="L64" s="20">
        <f t="shared" si="1"/>
        <v>0.2</v>
      </c>
      <c r="M64" s="15">
        <f t="shared" si="5"/>
        <v>82.173</v>
      </c>
      <c r="N64" s="55">
        <v>3</v>
      </c>
    </row>
    <row r="65" spans="1:14" ht="18.75" customHeight="1">
      <c r="A65" s="12">
        <v>62</v>
      </c>
      <c r="B65" s="13" t="s">
        <v>58</v>
      </c>
      <c r="C65" s="13" t="s">
        <v>104</v>
      </c>
      <c r="D65" s="13" t="s">
        <v>58</v>
      </c>
      <c r="E65" s="39">
        <v>78.9</v>
      </c>
      <c r="F65" s="40">
        <v>39.45</v>
      </c>
      <c r="G65" s="41">
        <v>90.65</v>
      </c>
      <c r="H65" s="15">
        <f t="shared" si="0"/>
        <v>27.195</v>
      </c>
      <c r="I65" s="15">
        <v>92.67</v>
      </c>
      <c r="J65" s="15">
        <f t="shared" si="4"/>
        <v>18.534000000000002</v>
      </c>
      <c r="K65" s="66" t="s">
        <v>39</v>
      </c>
      <c r="L65" s="15">
        <f t="shared" si="1"/>
        <v>0.45</v>
      </c>
      <c r="M65" s="15">
        <f t="shared" si="5"/>
        <v>85.62900000000002</v>
      </c>
      <c r="N65" s="55">
        <v>1</v>
      </c>
    </row>
    <row r="66" spans="1:14" ht="18.75" customHeight="1">
      <c r="A66" s="12">
        <v>63</v>
      </c>
      <c r="B66" s="13" t="s">
        <v>58</v>
      </c>
      <c r="C66" s="13" t="s">
        <v>105</v>
      </c>
      <c r="D66" s="13" t="s">
        <v>58</v>
      </c>
      <c r="E66" s="17">
        <v>75.8</v>
      </c>
      <c r="F66" s="18">
        <v>37.9</v>
      </c>
      <c r="G66" s="35">
        <v>90.9</v>
      </c>
      <c r="H66" s="20">
        <f t="shared" si="0"/>
        <v>27.27</v>
      </c>
      <c r="I66" s="20">
        <v>90.75</v>
      </c>
      <c r="J66" s="20">
        <f t="shared" si="4"/>
        <v>18.150000000000002</v>
      </c>
      <c r="K66" s="56" t="s">
        <v>99</v>
      </c>
      <c r="L66" s="20">
        <f t="shared" si="1"/>
        <v>0.1</v>
      </c>
      <c r="M66" s="15">
        <f t="shared" si="5"/>
        <v>83.42</v>
      </c>
      <c r="N66" s="55">
        <v>2</v>
      </c>
    </row>
    <row r="67" spans="1:14" ht="18.75" customHeight="1">
      <c r="A67" s="12">
        <v>64</v>
      </c>
      <c r="B67" s="13" t="s">
        <v>106</v>
      </c>
      <c r="C67" s="13" t="s">
        <v>107</v>
      </c>
      <c r="D67" s="13" t="s">
        <v>58</v>
      </c>
      <c r="E67" s="39">
        <v>74.8</v>
      </c>
      <c r="F67" s="40">
        <v>37.4</v>
      </c>
      <c r="G67" s="41">
        <v>89.14</v>
      </c>
      <c r="H67" s="15">
        <f t="shared" si="0"/>
        <v>26.742</v>
      </c>
      <c r="I67" s="15">
        <v>92.75</v>
      </c>
      <c r="J67" s="15">
        <f t="shared" si="4"/>
        <v>18.55</v>
      </c>
      <c r="K67" s="66" t="s">
        <v>108</v>
      </c>
      <c r="L67" s="15">
        <f t="shared" si="1"/>
        <v>0.25</v>
      </c>
      <c r="M67" s="15">
        <f t="shared" si="5"/>
        <v>82.942</v>
      </c>
      <c r="N67" s="72">
        <v>1</v>
      </c>
    </row>
  </sheetData>
  <sheetProtection/>
  <mergeCells count="2">
    <mergeCell ref="A1:N1"/>
    <mergeCell ref="A2:N2"/>
  </mergeCells>
  <printOptions/>
  <pageMargins left="0.7513888888888889" right="0.7513888888888889" top="1" bottom="1" header="0.5118055555555555" footer="0.5118055555555555"/>
  <pageSetup fitToHeight="0" fitToWidth="1" horizontalDpi="600" verticalDpi="600" orientation="landscape" paperSize="9" scale="7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黄鑫兴</cp:lastModifiedBy>
  <dcterms:created xsi:type="dcterms:W3CDTF">2016-12-02T08:54:00Z</dcterms:created>
  <dcterms:modified xsi:type="dcterms:W3CDTF">2024-07-24T02:23:01Z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2052-12.1.0.17147</vt:lpwstr>
  </property>
  <property fmtid="{D5CDD505-2E9C-101B-9397-08002B2CF9AE}" pid="4" name="I">
    <vt:lpwstr>CB1138237553413384E2BF61C68BE217_13</vt:lpwstr>
  </property>
</Properties>
</file>