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被考察人员名单" sheetId="3" r:id="rId1"/>
  </sheets>
  <definedNames>
    <definedName name="_xlnm._FilterDatabase" localSheetId="0" hidden="1">被考察人员名单!$A$1:$Q$157</definedName>
  </definedNames>
  <calcPr calcId="144525"/>
</workbook>
</file>

<file path=xl/sharedStrings.xml><?xml version="1.0" encoding="utf-8"?>
<sst xmlns="http://schemas.openxmlformats.org/spreadsheetml/2006/main" count="1244" uniqueCount="780">
  <si>
    <t>2024年度蚌埠高新区中小学教师（事业编制）公开招聘被考察人员名单</t>
  </si>
  <si>
    <t>序号</t>
  </si>
  <si>
    <t>姓名</t>
  </si>
  <si>
    <t>性别</t>
  </si>
  <si>
    <t>身份证号</t>
  </si>
  <si>
    <t>联系方式</t>
  </si>
  <si>
    <t>岗位代码</t>
  </si>
  <si>
    <t>所属县区</t>
  </si>
  <si>
    <t>岗位名称</t>
  </si>
  <si>
    <t>准考证号</t>
  </si>
  <si>
    <t>加分</t>
  </si>
  <si>
    <t>笔试成绩</t>
  </si>
  <si>
    <t>笔试成绩*0.3/1.2</t>
  </si>
  <si>
    <t>笔试成绩*0.3/1.2（四舍五入）</t>
  </si>
  <si>
    <t>招考单位</t>
  </si>
  <si>
    <t>王飞</t>
  </si>
  <si>
    <t>34012219910318001X</t>
  </si>
  <si>
    <t>18155197561</t>
  </si>
  <si>
    <t>高新区</t>
  </si>
  <si>
    <t>初中历史（二）</t>
  </si>
  <si>
    <t>240411183419</t>
  </si>
  <si>
    <t>蚌埠高新实验学校</t>
  </si>
  <si>
    <t>海志亚</t>
  </si>
  <si>
    <t>342425199010250039</t>
  </si>
  <si>
    <t>15556990959</t>
  </si>
  <si>
    <t>初中历史</t>
  </si>
  <si>
    <t>240411183325</t>
  </si>
  <si>
    <t>蚌埠高新区禹庙初级中学</t>
  </si>
  <si>
    <t>杨超</t>
  </si>
  <si>
    <t>340303199306171211</t>
  </si>
  <si>
    <t>18655261850</t>
  </si>
  <si>
    <t>6010103</t>
  </si>
  <si>
    <t>初中数学（一）</t>
  </si>
  <si>
    <t>240411453819</t>
  </si>
  <si>
    <t>蚌埠第三实验学校</t>
  </si>
  <si>
    <t>汤润</t>
  </si>
  <si>
    <t>340321199607085619</t>
  </si>
  <si>
    <t>13155488103</t>
  </si>
  <si>
    <t>6010112</t>
  </si>
  <si>
    <t>初中物理（一）</t>
  </si>
  <si>
    <t>240411181803</t>
  </si>
  <si>
    <t>王耀</t>
  </si>
  <si>
    <t>340323199708298712</t>
  </si>
  <si>
    <t>15555689730</t>
  </si>
  <si>
    <t>6010117</t>
  </si>
  <si>
    <t>初中体育与健康（一）</t>
  </si>
  <si>
    <t>240411101223</t>
  </si>
  <si>
    <t>李德红</t>
  </si>
  <si>
    <t>34032219920412603X</t>
  </si>
  <si>
    <t>17760847561</t>
  </si>
  <si>
    <t>6011008</t>
  </si>
  <si>
    <t>小学体育与健康</t>
  </si>
  <si>
    <t>240411581819</t>
  </si>
  <si>
    <t>黄帅</t>
  </si>
  <si>
    <t>340311198705180612</t>
  </si>
  <si>
    <t>17605520205</t>
  </si>
  <si>
    <t>6011102</t>
  </si>
  <si>
    <t>初中语文（二）</t>
  </si>
  <si>
    <t>240411431823</t>
  </si>
  <si>
    <t>裴飞</t>
  </si>
  <si>
    <t>340304198709170637</t>
  </si>
  <si>
    <t>18955221192</t>
  </si>
  <si>
    <t>6011104</t>
  </si>
  <si>
    <t>初中数学（二）</t>
  </si>
  <si>
    <t>240411453813</t>
  </si>
  <si>
    <t>程家松</t>
  </si>
  <si>
    <t>341126198601125656</t>
  </si>
  <si>
    <t>13083056093</t>
  </si>
  <si>
    <t>6011118</t>
  </si>
  <si>
    <t>初中体育与健康（二）</t>
  </si>
  <si>
    <t>240411101122</t>
  </si>
  <si>
    <t>孙浩然</t>
  </si>
  <si>
    <t>340304199906150613</t>
  </si>
  <si>
    <t>18755268265</t>
  </si>
  <si>
    <t>6020120</t>
  </si>
  <si>
    <t>240411431801</t>
  </si>
  <si>
    <t>蚌埠第三实验学校兴华校区</t>
  </si>
  <si>
    <t>张海浪</t>
  </si>
  <si>
    <t>32012119920507113X</t>
  </si>
  <si>
    <t>17372278679</t>
  </si>
  <si>
    <t>6021014</t>
  </si>
  <si>
    <t>小学数学（一）</t>
  </si>
  <si>
    <t>240411772218</t>
  </si>
  <si>
    <t>杨文源</t>
  </si>
  <si>
    <t>340311199805280818</t>
  </si>
  <si>
    <t>18055215129</t>
  </si>
  <si>
    <t>6021017</t>
  </si>
  <si>
    <t>240411581808</t>
  </si>
  <si>
    <t>易乃新</t>
  </si>
  <si>
    <t>340321198902060858</t>
  </si>
  <si>
    <t>15055205025</t>
  </si>
  <si>
    <t>6021121</t>
  </si>
  <si>
    <t>初中数学</t>
  </si>
  <si>
    <t>240411453329</t>
  </si>
  <si>
    <t>吴祥</t>
  </si>
  <si>
    <t>340311199408191416</t>
  </si>
  <si>
    <t>13865012657</t>
  </si>
  <si>
    <t>6021125</t>
  </si>
  <si>
    <t>初中生物</t>
  </si>
  <si>
    <t>240411180108</t>
  </si>
  <si>
    <t>陈涛</t>
  </si>
  <si>
    <t>340302199508051019</t>
  </si>
  <si>
    <t>13201484973</t>
  </si>
  <si>
    <t>6030023</t>
  </si>
  <si>
    <t>小学英语</t>
  </si>
  <si>
    <t>240411784116</t>
  </si>
  <si>
    <t>徐康</t>
  </si>
  <si>
    <t>340311199904251617</t>
  </si>
  <si>
    <t>18909657396</t>
  </si>
  <si>
    <t>6030145</t>
  </si>
  <si>
    <t>240411101029</t>
  </si>
  <si>
    <t>马照</t>
  </si>
  <si>
    <t>340123199211143116</t>
  </si>
  <si>
    <t>18056514932</t>
  </si>
  <si>
    <t>6031021</t>
  </si>
  <si>
    <t>240411771209</t>
  </si>
  <si>
    <t>杨文斌</t>
  </si>
  <si>
    <t>340302199311130813</t>
  </si>
  <si>
    <t>18365203490</t>
  </si>
  <si>
    <t>6031025</t>
  </si>
  <si>
    <t>小学体育与健康（一）</t>
  </si>
  <si>
    <t>240411581722</t>
  </si>
  <si>
    <t>朱晨</t>
  </si>
  <si>
    <t>340302198908140817</t>
  </si>
  <si>
    <t>18715228097</t>
  </si>
  <si>
    <t>6031027</t>
  </si>
  <si>
    <t>小学美术</t>
  </si>
  <si>
    <t>240411612101</t>
  </si>
  <si>
    <t>邢雅政</t>
  </si>
  <si>
    <t>34052119860425601X</t>
  </si>
  <si>
    <t>18119865679</t>
  </si>
  <si>
    <t>6031130</t>
  </si>
  <si>
    <t>240411453326</t>
  </si>
  <si>
    <t>李传稳</t>
  </si>
  <si>
    <t>340122199512307210</t>
  </si>
  <si>
    <t>18325696667</t>
  </si>
  <si>
    <t>6031138</t>
  </si>
  <si>
    <t>初中地理（一）</t>
  </si>
  <si>
    <t>240411182502</t>
  </si>
  <si>
    <t>胡军升</t>
  </si>
  <si>
    <t>340311199312241212</t>
  </si>
  <si>
    <t>18326808360</t>
  </si>
  <si>
    <t>6031144</t>
  </si>
  <si>
    <t>240411101023</t>
  </si>
  <si>
    <t>任瑞</t>
  </si>
  <si>
    <t>34242219971204461X</t>
  </si>
  <si>
    <t>15555114070</t>
  </si>
  <si>
    <t>6040148</t>
  </si>
  <si>
    <t>240411453321</t>
  </si>
  <si>
    <t>蚌埠高新（自贸区）迎宾实验学校</t>
  </si>
  <si>
    <t>乔志</t>
  </si>
  <si>
    <t>340311199301180290</t>
  </si>
  <si>
    <t>13955227296</t>
  </si>
  <si>
    <t>6040152</t>
  </si>
  <si>
    <t>240411104016</t>
  </si>
  <si>
    <t>方钊</t>
  </si>
  <si>
    <t>341125198904103810</t>
  </si>
  <si>
    <t>13855092075</t>
  </si>
  <si>
    <t>6050153</t>
  </si>
  <si>
    <t>初中物理</t>
  </si>
  <si>
    <t>240411181629</t>
  </si>
  <si>
    <t>安徽省蚌埠第十四中学</t>
  </si>
  <si>
    <t>张梦洁</t>
  </si>
  <si>
    <t>女</t>
  </si>
  <si>
    <t>6030142</t>
  </si>
  <si>
    <t>240411181714</t>
  </si>
  <si>
    <t>朱一帆</t>
  </si>
  <si>
    <t>340302198911120411</t>
  </si>
  <si>
    <t>13003016921</t>
  </si>
  <si>
    <t>6070157</t>
  </si>
  <si>
    <t>初中地理</t>
  </si>
  <si>
    <t>240411182419</t>
  </si>
  <si>
    <t>刘佳</t>
  </si>
  <si>
    <t>240411183624</t>
  </si>
  <si>
    <t>王嘉嘉</t>
  </si>
  <si>
    <t>320382199412312526</t>
  </si>
  <si>
    <t>15722856155</t>
  </si>
  <si>
    <t>240411183617</t>
  </si>
  <si>
    <t>徐妮娜</t>
  </si>
  <si>
    <t>340323199402126045</t>
  </si>
  <si>
    <t>18110230096</t>
  </si>
  <si>
    <t>初中历史（一）</t>
  </si>
  <si>
    <t>240411183408</t>
  </si>
  <si>
    <t>卢慧敏</t>
  </si>
  <si>
    <t>340321199405109344</t>
  </si>
  <si>
    <t>18815799300</t>
  </si>
  <si>
    <t>6010001</t>
  </si>
  <si>
    <t>小学语文（一）</t>
  </si>
  <si>
    <t>240411802118</t>
  </si>
  <si>
    <t>邱琪</t>
  </si>
  <si>
    <t>340311199308050624</t>
  </si>
  <si>
    <t>18255254496</t>
  </si>
  <si>
    <t>240411802207</t>
  </si>
  <si>
    <t>郑晓慧</t>
  </si>
  <si>
    <t>341225199103253229</t>
  </si>
  <si>
    <t>17730036945</t>
  </si>
  <si>
    <t>240411801923</t>
  </si>
  <si>
    <t>金秀娟</t>
  </si>
  <si>
    <t>340621199210045228</t>
  </si>
  <si>
    <t>15255269721</t>
  </si>
  <si>
    <t>6010003</t>
  </si>
  <si>
    <t>240411772726</t>
  </si>
  <si>
    <t>程唱唱</t>
  </si>
  <si>
    <t>411426199706076669</t>
  </si>
  <si>
    <t>18637071991</t>
  </si>
  <si>
    <t>6010011</t>
  </si>
  <si>
    <t>小学心理健康教育</t>
  </si>
  <si>
    <t>240411773909</t>
  </si>
  <si>
    <t>梁梦玲</t>
  </si>
  <si>
    <t>340123200112057701</t>
  </si>
  <si>
    <t>18715173060</t>
  </si>
  <si>
    <t>6010101</t>
  </si>
  <si>
    <t>初中语文（一）</t>
  </si>
  <si>
    <t>240411431922</t>
  </si>
  <si>
    <t>杜佳雪</t>
  </si>
  <si>
    <t>341126199801170624</t>
  </si>
  <si>
    <t>18726641226</t>
  </si>
  <si>
    <t>240411432014</t>
  </si>
  <si>
    <t>年凯楠</t>
  </si>
  <si>
    <t>340321199712265320</t>
  </si>
  <si>
    <t>13675529291</t>
  </si>
  <si>
    <t>240411453818</t>
  </si>
  <si>
    <t>冯婉茹</t>
  </si>
  <si>
    <t>340311199709041825</t>
  </si>
  <si>
    <t>17760830120</t>
  </si>
  <si>
    <t>6010105</t>
  </si>
  <si>
    <t>初中英语（一）</t>
  </si>
  <si>
    <t>240411450609</t>
  </si>
  <si>
    <t>景梦影</t>
  </si>
  <si>
    <t>340304198912191425</t>
  </si>
  <si>
    <t>18110957405</t>
  </si>
  <si>
    <t>6010107</t>
  </si>
  <si>
    <t>初中道德与法治（一）</t>
  </si>
  <si>
    <t>240411185117</t>
  </si>
  <si>
    <t>殷晓婷</t>
  </si>
  <si>
    <t>342622199005172189</t>
  </si>
  <si>
    <t>18009698383</t>
  </si>
  <si>
    <t>6010110</t>
  </si>
  <si>
    <t>240411182522</t>
  </si>
  <si>
    <t>周晴晴</t>
  </si>
  <si>
    <t>34122319890912172X</t>
  </si>
  <si>
    <t>18356062807</t>
  </si>
  <si>
    <t>240411182530</t>
  </si>
  <si>
    <t>张晓影</t>
  </si>
  <si>
    <t>341227199403140421</t>
  </si>
  <si>
    <t>18255253673</t>
  </si>
  <si>
    <t>6010111</t>
  </si>
  <si>
    <t>240411103528</t>
  </si>
  <si>
    <t>束江叶</t>
  </si>
  <si>
    <t>340827199811161346</t>
  </si>
  <si>
    <t>15856585287</t>
  </si>
  <si>
    <t>240411103530</t>
  </si>
  <si>
    <t>高明珠</t>
  </si>
  <si>
    <t>340311199110251228</t>
  </si>
  <si>
    <t>13965263036</t>
  </si>
  <si>
    <t>6010114</t>
  </si>
  <si>
    <t>初中化学</t>
  </si>
  <si>
    <t>240411180915</t>
  </si>
  <si>
    <t>马娅男</t>
  </si>
  <si>
    <t>340311199609260625</t>
  </si>
  <si>
    <t>15922002805</t>
  </si>
  <si>
    <t>6010115</t>
  </si>
  <si>
    <t>初中美术</t>
  </si>
  <si>
    <t>240411102801</t>
  </si>
  <si>
    <t>叶美玲</t>
  </si>
  <si>
    <t>340825199309301945</t>
  </si>
  <si>
    <t>15609688160</t>
  </si>
  <si>
    <t>6010116</t>
  </si>
  <si>
    <t>初中心理健康教育</t>
  </si>
  <si>
    <t>240411100128</t>
  </si>
  <si>
    <t>王从群</t>
  </si>
  <si>
    <t>341126198809102322</t>
  </si>
  <si>
    <t>13695506272</t>
  </si>
  <si>
    <t>6011002</t>
  </si>
  <si>
    <t>小学语文（二）</t>
  </si>
  <si>
    <t>240411803722</t>
  </si>
  <si>
    <t>刘梦茹</t>
  </si>
  <si>
    <t>340303199504120247</t>
  </si>
  <si>
    <t>18715240412</t>
  </si>
  <si>
    <t>240411803707</t>
  </si>
  <si>
    <t>周颖</t>
  </si>
  <si>
    <t>340311199506111846</t>
  </si>
  <si>
    <t>17755250858</t>
  </si>
  <si>
    <t>240411803811</t>
  </si>
  <si>
    <t>于婉</t>
  </si>
  <si>
    <t>240411803924</t>
  </si>
  <si>
    <t>卫庆</t>
  </si>
  <si>
    <t>340123198808170040</t>
  </si>
  <si>
    <t>17756030942</t>
  </si>
  <si>
    <t>240411803926</t>
  </si>
  <si>
    <t>程素仪</t>
  </si>
  <si>
    <t>340123199712080328</t>
  </si>
  <si>
    <t>17755534924</t>
  </si>
  <si>
    <t>240411803615</t>
  </si>
  <si>
    <t>陈云</t>
  </si>
  <si>
    <t>340121199108155220</t>
  </si>
  <si>
    <t>18919617441</t>
  </si>
  <si>
    <t>240411803702</t>
  </si>
  <si>
    <t>乔喜梅</t>
  </si>
  <si>
    <t>340323199712204926</t>
  </si>
  <si>
    <t>17855625504</t>
  </si>
  <si>
    <t>240411803612</t>
  </si>
  <si>
    <t>徐扬</t>
  </si>
  <si>
    <t>341281199701020063</t>
  </si>
  <si>
    <t>18956880229</t>
  </si>
  <si>
    <t>240411803703</t>
  </si>
  <si>
    <t>唐红利</t>
  </si>
  <si>
    <t>342221199506074028</t>
  </si>
  <si>
    <t>15665522628</t>
  </si>
  <si>
    <t>6011004</t>
  </si>
  <si>
    <t>小学数学（二）</t>
  </si>
  <si>
    <t>240411772608</t>
  </si>
  <si>
    <t>黄伟</t>
  </si>
  <si>
    <t>340621198608103702</t>
  </si>
  <si>
    <t>18005604836</t>
  </si>
  <si>
    <t>240411772605</t>
  </si>
  <si>
    <t>查红星</t>
  </si>
  <si>
    <t>340822198801185823</t>
  </si>
  <si>
    <t>15955141699</t>
  </si>
  <si>
    <t>240411772613</t>
  </si>
  <si>
    <t>薛婷</t>
  </si>
  <si>
    <t>32038219890619596X</t>
  </si>
  <si>
    <t>15862285621</t>
  </si>
  <si>
    <t>240411772612</t>
  </si>
  <si>
    <t>王雅莉</t>
  </si>
  <si>
    <t>342224198601301326</t>
  </si>
  <si>
    <t>18160837006</t>
  </si>
  <si>
    <t>6011005</t>
  </si>
  <si>
    <t>240411783823</t>
  </si>
  <si>
    <t>李万茹</t>
  </si>
  <si>
    <t>340303199201021022</t>
  </si>
  <si>
    <t>15755205269</t>
  </si>
  <si>
    <t>6011006</t>
  </si>
  <si>
    <t>小学音乐</t>
  </si>
  <si>
    <t>240411781417</t>
  </si>
  <si>
    <t>马宇</t>
  </si>
  <si>
    <t>340303199501160825</t>
  </si>
  <si>
    <t>13685529563</t>
  </si>
  <si>
    <t>6011007</t>
  </si>
  <si>
    <t>240411612223</t>
  </si>
  <si>
    <t>张雅雯</t>
  </si>
  <si>
    <t>340302199709220843</t>
  </si>
  <si>
    <t>13855220485</t>
  </si>
  <si>
    <t>240411581820</t>
  </si>
  <si>
    <t>吴家璠</t>
  </si>
  <si>
    <t>男</t>
  </si>
  <si>
    <t>240411581823</t>
  </si>
  <si>
    <t>李子魏</t>
  </si>
  <si>
    <t>340322199408121302</t>
  </si>
  <si>
    <t>18355289089</t>
  </si>
  <si>
    <t>6011009</t>
  </si>
  <si>
    <t>小学信息技术</t>
  </si>
  <si>
    <t>240411780307</t>
  </si>
  <si>
    <t>唐蒙蒙</t>
  </si>
  <si>
    <t>340122198908190026</t>
  </si>
  <si>
    <t>18505603963</t>
  </si>
  <si>
    <t>6011010</t>
  </si>
  <si>
    <t>小学科学</t>
  </si>
  <si>
    <t>240411610323</t>
  </si>
  <si>
    <t>袁莲籽</t>
  </si>
  <si>
    <t>340321198704098660</t>
  </si>
  <si>
    <t>18521032552</t>
  </si>
  <si>
    <t>240411431819</t>
  </si>
  <si>
    <t>周智娟</t>
  </si>
  <si>
    <t>340302198403261023</t>
  </si>
  <si>
    <t>18955227782</t>
  </si>
  <si>
    <t>240411431818</t>
  </si>
  <si>
    <t>吴开娜</t>
  </si>
  <si>
    <t>342401198707039422</t>
  </si>
  <si>
    <t>13053061026</t>
  </si>
  <si>
    <t>240411453801</t>
  </si>
  <si>
    <t>黄艳玲</t>
  </si>
  <si>
    <t>342224199210170220</t>
  </si>
  <si>
    <t>15755168993</t>
  </si>
  <si>
    <t>240411453720</t>
  </si>
  <si>
    <t>夏知芳</t>
  </si>
  <si>
    <t>342622198910103648</t>
  </si>
  <si>
    <t>15805658251</t>
  </si>
  <si>
    <t>240411453812</t>
  </si>
  <si>
    <t>刘嘉扬</t>
  </si>
  <si>
    <t>340323199811280043</t>
  </si>
  <si>
    <t>16655219956</t>
  </si>
  <si>
    <t>6011106</t>
  </si>
  <si>
    <t>初中英语（二）</t>
  </si>
  <si>
    <t>240411186712</t>
  </si>
  <si>
    <t>吕静波</t>
  </si>
  <si>
    <t>340303199009170028</t>
  </si>
  <si>
    <t>13905524761</t>
  </si>
  <si>
    <t>6011108</t>
  </si>
  <si>
    <t>初中道德与法治（二）</t>
  </si>
  <si>
    <t>240411184821</t>
  </si>
  <si>
    <t>王茹</t>
  </si>
  <si>
    <t>340321199005260344</t>
  </si>
  <si>
    <t>13155259186</t>
  </si>
  <si>
    <t>6011113</t>
  </si>
  <si>
    <t>初中物理（二）</t>
  </si>
  <si>
    <t>240411181725</t>
  </si>
  <si>
    <t>侯孝南</t>
  </si>
  <si>
    <t>341227199706296749</t>
  </si>
  <si>
    <t>13156730291</t>
  </si>
  <si>
    <t>6020013</t>
  </si>
  <si>
    <t>240411801814</t>
  </si>
  <si>
    <t>杜敏</t>
  </si>
  <si>
    <t>340123199602271422</t>
  </si>
  <si>
    <t>18055135132</t>
  </si>
  <si>
    <t>240411801724</t>
  </si>
  <si>
    <t>杨文芹</t>
  </si>
  <si>
    <t>34260119901005402X</t>
  </si>
  <si>
    <t>15385157151</t>
  </si>
  <si>
    <t>240411801621</t>
  </si>
  <si>
    <t>吴雅娴</t>
  </si>
  <si>
    <t>340304199408260668</t>
  </si>
  <si>
    <t>19305528870</t>
  </si>
  <si>
    <t>6020015</t>
  </si>
  <si>
    <t>240411772309</t>
  </si>
  <si>
    <t>欧光明</t>
  </si>
  <si>
    <t>340322199601167425</t>
  </si>
  <si>
    <t>18855995440</t>
  </si>
  <si>
    <t>240411772507</t>
  </si>
  <si>
    <t>李云</t>
  </si>
  <si>
    <t>340302199007301024</t>
  </si>
  <si>
    <t>13855262287</t>
  </si>
  <si>
    <t>6020016</t>
  </si>
  <si>
    <t>240411784230</t>
  </si>
  <si>
    <t>许丽梅</t>
  </si>
  <si>
    <t>340311199610081624</t>
  </si>
  <si>
    <t>19856250566</t>
  </si>
  <si>
    <t>6020018</t>
  </si>
  <si>
    <t>240411612128</t>
  </si>
  <si>
    <t>何唱</t>
  </si>
  <si>
    <t>340303200106220029</t>
  </si>
  <si>
    <t>15385853287</t>
  </si>
  <si>
    <t>6020126</t>
  </si>
  <si>
    <t>初中信息技术</t>
  </si>
  <si>
    <t>240411101930</t>
  </si>
  <si>
    <t>刘雪燕</t>
  </si>
  <si>
    <t>340302199709271026</t>
  </si>
  <si>
    <t>18721267579</t>
  </si>
  <si>
    <t>6020127</t>
  </si>
  <si>
    <t>240411100125</t>
  </si>
  <si>
    <t>杨宏琳</t>
  </si>
  <si>
    <t>34030419931030102X</t>
  </si>
  <si>
    <t>18155228921</t>
  </si>
  <si>
    <t>6021012</t>
  </si>
  <si>
    <t>240411803501</t>
  </si>
  <si>
    <t>金莹莹</t>
  </si>
  <si>
    <t>340602199503270024</t>
  </si>
  <si>
    <t>18055221956</t>
  </si>
  <si>
    <t>240411803509</t>
  </si>
  <si>
    <t>徐婷</t>
  </si>
  <si>
    <t>340302199002080840</t>
  </si>
  <si>
    <t>18055241028</t>
  </si>
  <si>
    <t>240411803513</t>
  </si>
  <si>
    <t>张莹莹</t>
  </si>
  <si>
    <t>340621199404094829</t>
  </si>
  <si>
    <t>13003021759</t>
  </si>
  <si>
    <t>240411803604</t>
  </si>
  <si>
    <t>杜梦莲</t>
  </si>
  <si>
    <t>340322199202021621</t>
  </si>
  <si>
    <t>18255018117</t>
  </si>
  <si>
    <t>240411803512</t>
  </si>
  <si>
    <t>包小易</t>
  </si>
  <si>
    <t>340302199601161247</t>
  </si>
  <si>
    <t>17755260778</t>
  </si>
  <si>
    <t>240411772307</t>
  </si>
  <si>
    <t>刘浩然</t>
  </si>
  <si>
    <t>34032119961006734X</t>
  </si>
  <si>
    <t>18856260643</t>
  </si>
  <si>
    <t>240411772212</t>
  </si>
  <si>
    <t>王敏洁</t>
  </si>
  <si>
    <t>340321199512100601</t>
  </si>
  <si>
    <t>18056238661</t>
  </si>
  <si>
    <t>6021119</t>
  </si>
  <si>
    <t>240411432324</t>
  </si>
  <si>
    <t>朱星星</t>
  </si>
  <si>
    <t>331082199211011862</t>
  </si>
  <si>
    <t>18297783996</t>
  </si>
  <si>
    <t>6021123</t>
  </si>
  <si>
    <t>初中道德与法治</t>
  </si>
  <si>
    <t>240411185107</t>
  </si>
  <si>
    <t>朱强强</t>
  </si>
  <si>
    <t>341126199001051045</t>
  </si>
  <si>
    <t>15705608926</t>
  </si>
  <si>
    <t>6021124</t>
  </si>
  <si>
    <t>240411182517</t>
  </si>
  <si>
    <t>魏雪</t>
  </si>
  <si>
    <t>340403199906280425</t>
  </si>
  <si>
    <t>15955419266</t>
  </si>
  <si>
    <t>6030020</t>
  </si>
  <si>
    <t>240411801214</t>
  </si>
  <si>
    <t>刘婉</t>
  </si>
  <si>
    <t>411325198902153688</t>
  </si>
  <si>
    <t>18133652905</t>
  </si>
  <si>
    <t>240411801507</t>
  </si>
  <si>
    <t>乔宵月</t>
  </si>
  <si>
    <t>340323199808114925</t>
  </si>
  <si>
    <t>18297301988</t>
  </si>
  <si>
    <t>240411801217</t>
  </si>
  <si>
    <t>孟秀萍</t>
  </si>
  <si>
    <t>342222199101170843</t>
  </si>
  <si>
    <t>18255127234</t>
  </si>
  <si>
    <t>6030022</t>
  </si>
  <si>
    <t>240411771525</t>
  </si>
  <si>
    <t>汪海燕</t>
  </si>
  <si>
    <t>342427199910064824</t>
  </si>
  <si>
    <t>13637250028</t>
  </si>
  <si>
    <t>240411771520</t>
  </si>
  <si>
    <t>朱语凡</t>
  </si>
  <si>
    <t>340303199808211228</t>
  </si>
  <si>
    <t>15715529237</t>
  </si>
  <si>
    <t>6030024</t>
  </si>
  <si>
    <t>240411781807</t>
  </si>
  <si>
    <t>陈茹艺</t>
  </si>
  <si>
    <t>340121199812205826</t>
  </si>
  <si>
    <t>18756078126</t>
  </si>
  <si>
    <t>6030026</t>
  </si>
  <si>
    <t>小学体育与健康（二）</t>
  </si>
  <si>
    <t>240411582223</t>
  </si>
  <si>
    <t>朱凯祥</t>
  </si>
  <si>
    <t>320325199112011345</t>
  </si>
  <si>
    <t>18952169450</t>
  </si>
  <si>
    <t>6030028</t>
  </si>
  <si>
    <t>240411780120</t>
  </si>
  <si>
    <t>杨晓彤</t>
  </si>
  <si>
    <t>340404199909302227</t>
  </si>
  <si>
    <t>13155411003</t>
  </si>
  <si>
    <t>6030029</t>
  </si>
  <si>
    <t>240411773826</t>
  </si>
  <si>
    <t>李丁一</t>
  </si>
  <si>
    <t>340302200111040421</t>
  </si>
  <si>
    <t>17856812101</t>
  </si>
  <si>
    <t>6030030</t>
  </si>
  <si>
    <t>小学道德与法治</t>
  </si>
  <si>
    <t>240411583013</t>
  </si>
  <si>
    <t>刘澍雨</t>
  </si>
  <si>
    <t>6030129</t>
  </si>
  <si>
    <t>240411432305</t>
  </si>
  <si>
    <t>胡思雨</t>
  </si>
  <si>
    <t>340322199404010023</t>
  </si>
  <si>
    <t>18555326209</t>
  </si>
  <si>
    <t>6030131</t>
  </si>
  <si>
    <t>240411453715</t>
  </si>
  <si>
    <t>李雨尘</t>
  </si>
  <si>
    <t>340304199601110645</t>
  </si>
  <si>
    <t>18255273205</t>
  </si>
  <si>
    <t>6030133</t>
  </si>
  <si>
    <t>240411186628</t>
  </si>
  <si>
    <t>乐念念</t>
  </si>
  <si>
    <t>34262519960218198X</t>
  </si>
  <si>
    <t>15156126771</t>
  </si>
  <si>
    <t>6030135</t>
  </si>
  <si>
    <t>240411185105</t>
  </si>
  <si>
    <t>陆妍</t>
  </si>
  <si>
    <t>340402200009210629</t>
  </si>
  <si>
    <t>15155426227</t>
  </si>
  <si>
    <t>6030139</t>
  </si>
  <si>
    <t>初中地理（二）</t>
  </si>
  <si>
    <t>240411182509</t>
  </si>
  <si>
    <t>吴芳仪</t>
  </si>
  <si>
    <t>342401199007023643</t>
  </si>
  <si>
    <t>18160821361</t>
  </si>
  <si>
    <t>6030141</t>
  </si>
  <si>
    <t>初中生物（二）</t>
  </si>
  <si>
    <t>240411104030</t>
  </si>
  <si>
    <t>张凯楠</t>
  </si>
  <si>
    <t>6070041</t>
  </si>
  <si>
    <t>240411580124</t>
  </si>
  <si>
    <t>贺龙妹</t>
  </si>
  <si>
    <t>34032319950810002X</t>
  </si>
  <si>
    <t>18905526198</t>
  </si>
  <si>
    <t>6030143</t>
  </si>
  <si>
    <t>240411180827</t>
  </si>
  <si>
    <t>尹芮</t>
  </si>
  <si>
    <t>340302199006090229</t>
  </si>
  <si>
    <t>17755257890</t>
  </si>
  <si>
    <t>6031019</t>
  </si>
  <si>
    <t>240411801128</t>
  </si>
  <si>
    <t>石蕾</t>
  </si>
  <si>
    <t>340302199106021220</t>
  </si>
  <si>
    <t>15655237897</t>
  </si>
  <si>
    <t>240411801121</t>
  </si>
  <si>
    <t>孔萧薇</t>
  </si>
  <si>
    <t>342623199406287127</t>
  </si>
  <si>
    <t>19105529532</t>
  </si>
  <si>
    <t>240411801203</t>
  </si>
  <si>
    <t>张振红</t>
  </si>
  <si>
    <t>340621199101018167</t>
  </si>
  <si>
    <t>18151803994</t>
  </si>
  <si>
    <t>240411801124</t>
  </si>
  <si>
    <t>殷默涵</t>
  </si>
  <si>
    <t>341126199711117328</t>
  </si>
  <si>
    <t>15057830599</t>
  </si>
  <si>
    <t>240411771303</t>
  </si>
  <si>
    <t>刘君</t>
  </si>
  <si>
    <t>320982199009267561</t>
  </si>
  <si>
    <t>17372278160</t>
  </si>
  <si>
    <t>240411771324</t>
  </si>
  <si>
    <t>王敏</t>
  </si>
  <si>
    <t>320381199408269207</t>
  </si>
  <si>
    <t>17712963141</t>
  </si>
  <si>
    <t>240411771321</t>
  </si>
  <si>
    <t>孙子寒</t>
  </si>
  <si>
    <t>34112519950103398X</t>
  </si>
  <si>
    <t>15255270516</t>
  </si>
  <si>
    <t>240411581713</t>
  </si>
  <si>
    <t>陈席</t>
  </si>
  <si>
    <t>34122619920301052X</t>
  </si>
  <si>
    <t>18949348561</t>
  </si>
  <si>
    <t>6031128</t>
  </si>
  <si>
    <t>240411431721</t>
  </si>
  <si>
    <t>何鲜艳</t>
  </si>
  <si>
    <t>340323199306041949</t>
  </si>
  <si>
    <t>15156985798</t>
  </si>
  <si>
    <t>6031132</t>
  </si>
  <si>
    <t>240411186605</t>
  </si>
  <si>
    <t>刘文静</t>
  </si>
  <si>
    <t>34112619900822202X</t>
  </si>
  <si>
    <t>18020156862</t>
  </si>
  <si>
    <t>240411186607</t>
  </si>
  <si>
    <t>周婧</t>
  </si>
  <si>
    <t>342601199607120421</t>
  </si>
  <si>
    <t>15056912381</t>
  </si>
  <si>
    <t>6031134</t>
  </si>
  <si>
    <t>240411184814</t>
  </si>
  <si>
    <t>史小翠</t>
  </si>
  <si>
    <t>341126198504073620</t>
  </si>
  <si>
    <t>15855765979</t>
  </si>
  <si>
    <t>6031140</t>
  </si>
  <si>
    <t>初中生物（一）</t>
  </si>
  <si>
    <t>240411104021</t>
  </si>
  <si>
    <t>谢培培</t>
  </si>
  <si>
    <t>341225198909152043</t>
  </si>
  <si>
    <t>18895665130</t>
  </si>
  <si>
    <t>6040032</t>
  </si>
  <si>
    <t>240411800817</t>
  </si>
  <si>
    <t>朱骏怡</t>
  </si>
  <si>
    <t>340311200202101628</t>
  </si>
  <si>
    <t>17758117225</t>
  </si>
  <si>
    <t>240411800911</t>
  </si>
  <si>
    <t>周冰梅</t>
  </si>
  <si>
    <t>340823199901267026</t>
  </si>
  <si>
    <t>18855648161</t>
  </si>
  <si>
    <t>6040034</t>
  </si>
  <si>
    <t>240411771105</t>
  </si>
  <si>
    <t>顾雪</t>
  </si>
  <si>
    <t>341182199611050649</t>
  </si>
  <si>
    <t>13063346227</t>
  </si>
  <si>
    <t>6040036</t>
  </si>
  <si>
    <t>小学英语（二）</t>
  </si>
  <si>
    <t>240411783811</t>
  </si>
  <si>
    <t>张艳</t>
  </si>
  <si>
    <t>340323199502130041</t>
  </si>
  <si>
    <t>18256975251</t>
  </si>
  <si>
    <t>6040151</t>
  </si>
  <si>
    <t>240411184805</t>
  </si>
  <si>
    <t>金艳</t>
  </si>
  <si>
    <t>341126199206064042</t>
  </si>
  <si>
    <t>13858036202</t>
  </si>
  <si>
    <t>6041031</t>
  </si>
  <si>
    <t>240411800718</t>
  </si>
  <si>
    <t>刘琨</t>
  </si>
  <si>
    <t>370523199402173323</t>
  </si>
  <si>
    <t>18895627100</t>
  </si>
  <si>
    <t>240411800725</t>
  </si>
  <si>
    <t>王姿贤</t>
  </si>
  <si>
    <t>340304199410290022</t>
  </si>
  <si>
    <t>17330605670</t>
  </si>
  <si>
    <t>6041033</t>
  </si>
  <si>
    <t>240411771102</t>
  </si>
  <si>
    <t>刘柳</t>
  </si>
  <si>
    <t>340321199009125721</t>
  </si>
  <si>
    <t>13966782870</t>
  </si>
  <si>
    <t>240411771029</t>
  </si>
  <si>
    <t>王来娟</t>
  </si>
  <si>
    <t>341125198903164881</t>
  </si>
  <si>
    <t>19305529202</t>
  </si>
  <si>
    <t>6041035</t>
  </si>
  <si>
    <t>小学英语（一）</t>
  </si>
  <si>
    <t>240411783716</t>
  </si>
  <si>
    <t>秦亚楠</t>
  </si>
  <si>
    <t>340311199304101826</t>
  </si>
  <si>
    <t>18326919926</t>
  </si>
  <si>
    <t>240411783711</t>
  </si>
  <si>
    <t>余罗罗</t>
  </si>
  <si>
    <t>342523198612174625</t>
  </si>
  <si>
    <t>15956273811</t>
  </si>
  <si>
    <t>6041146</t>
  </si>
  <si>
    <t>初中语文</t>
  </si>
  <si>
    <t>240411431717</t>
  </si>
  <si>
    <t>张莉苹</t>
  </si>
  <si>
    <t>510321199702072586</t>
  </si>
  <si>
    <t>17775486987</t>
  </si>
  <si>
    <t>6041147</t>
  </si>
  <si>
    <t>240411453303</t>
  </si>
  <si>
    <t>陈维</t>
  </si>
  <si>
    <t>340111199506104549</t>
  </si>
  <si>
    <t>18655289602</t>
  </si>
  <si>
    <t>240411453304</t>
  </si>
  <si>
    <t>曹盼盼</t>
  </si>
  <si>
    <t>341182198905220426</t>
  </si>
  <si>
    <t>18855226211</t>
  </si>
  <si>
    <t>6041149</t>
  </si>
  <si>
    <t>初中英语</t>
  </si>
  <si>
    <t>240411186604</t>
  </si>
  <si>
    <t>孙蒙蒙</t>
  </si>
  <si>
    <t>342222199103074820</t>
  </si>
  <si>
    <t>18895657339</t>
  </si>
  <si>
    <t>240411186530</t>
  </si>
  <si>
    <t>吴影婷</t>
  </si>
  <si>
    <t>340311199212040229</t>
  </si>
  <si>
    <t>18255276537</t>
  </si>
  <si>
    <t>6041150</t>
  </si>
  <si>
    <t>240411181703</t>
  </si>
  <si>
    <t>张玉婷</t>
  </si>
  <si>
    <t>340122199811186041</t>
  </si>
  <si>
    <t>18255254245</t>
  </si>
  <si>
    <t>6050154</t>
  </si>
  <si>
    <t>240411182424</t>
  </si>
  <si>
    <t>杨颖</t>
  </si>
  <si>
    <t>340122199807090020</t>
  </si>
  <si>
    <t>18019934370</t>
  </si>
  <si>
    <t>6060155</t>
  </si>
  <si>
    <t>240411101908</t>
  </si>
  <si>
    <t>蚌埠市仁和中学</t>
  </si>
  <si>
    <t>余伟伟</t>
  </si>
  <si>
    <t>340323199112010466</t>
  </si>
  <si>
    <t>18712495561</t>
  </si>
  <si>
    <t>6070040</t>
  </si>
  <si>
    <t>240411783624</t>
  </si>
  <si>
    <t>张艳君</t>
  </si>
  <si>
    <t>340302198806181028</t>
  </si>
  <si>
    <t>18755207696</t>
  </si>
  <si>
    <t>6070043</t>
  </si>
  <si>
    <t>240411781326</t>
  </si>
  <si>
    <t>王畅</t>
  </si>
  <si>
    <t>341281199808180825</t>
  </si>
  <si>
    <t>15555354656</t>
  </si>
  <si>
    <t>6070156</t>
  </si>
  <si>
    <t>初中音乐</t>
  </si>
  <si>
    <t>240411103517</t>
  </si>
  <si>
    <t>周月彤</t>
  </si>
  <si>
    <t>342425199503315224</t>
  </si>
  <si>
    <t>15055125390</t>
  </si>
  <si>
    <t>6070159</t>
  </si>
  <si>
    <t>240411184727</t>
  </si>
  <si>
    <t>朱妍俐</t>
  </si>
  <si>
    <t>340303199304180026</t>
  </si>
  <si>
    <t>18255290273</t>
  </si>
  <si>
    <t>6071037</t>
  </si>
  <si>
    <t>240411800702</t>
  </si>
  <si>
    <t>刘菁菁</t>
  </si>
  <si>
    <t>340304198907070821</t>
  </si>
  <si>
    <t>18119865693</t>
  </si>
  <si>
    <t>240411800630</t>
  </si>
  <si>
    <t>高园园</t>
  </si>
  <si>
    <t>370125199202150048</t>
  </si>
  <si>
    <t>17309629765</t>
  </si>
  <si>
    <t>6071038</t>
  </si>
  <si>
    <t>240411800607</t>
  </si>
  <si>
    <t>孙雅静</t>
  </si>
  <si>
    <t>341223198504101341</t>
  </si>
  <si>
    <t>13170027569</t>
  </si>
  <si>
    <t>6071039</t>
  </si>
  <si>
    <t>小学数学</t>
  </si>
  <si>
    <t>240411770929</t>
  </si>
  <si>
    <t>张莉</t>
  </si>
  <si>
    <t>342426199502183027</t>
  </si>
  <si>
    <t>18256505076</t>
  </si>
  <si>
    <t>240411770927</t>
  </si>
  <si>
    <t>涂婷婷</t>
  </si>
  <si>
    <t>34082419840910362X</t>
  </si>
  <si>
    <t>19955157679</t>
  </si>
  <si>
    <t>6071158</t>
  </si>
  <si>
    <t>240411104003</t>
  </si>
  <si>
    <t>葛学丽</t>
  </si>
  <si>
    <t>340321199506013106</t>
  </si>
  <si>
    <t>18895338661</t>
  </si>
  <si>
    <t>6080044</t>
  </si>
  <si>
    <t>240411783516</t>
  </si>
  <si>
    <t>蚌埠高新区秦集中心小学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</si>
</sst>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7" fillId="0" borderId="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0" fillId="26" borderId="6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4" fillId="19" borderId="6" applyNumberFormat="false" applyAlignment="false" applyProtection="false">
      <alignment vertical="center"/>
    </xf>
    <xf numFmtId="0" fontId="22" fillId="26" borderId="8" applyNumberFormat="false" applyAlignment="false" applyProtection="false">
      <alignment vertical="center"/>
    </xf>
    <xf numFmtId="0" fontId="23" fillId="30" borderId="9" applyNumberFormat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0" fillId="7" borderId="2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true" applyFill="true" applyAlignment="true">
      <alignment horizontal="center" vertical="center" wrapText="true"/>
    </xf>
    <xf numFmtId="0" fontId="0" fillId="0" borderId="0" xfId="0" applyFont="true" applyFill="true" applyAlignment="true">
      <alignment horizontal="center" vertical="center"/>
    </xf>
    <xf numFmtId="0" fontId="0" fillId="0" borderId="0" xfId="0" applyNumberFormat="true" applyFont="true" applyFill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 wrapText="true"/>
    </xf>
    <xf numFmtId="49" fontId="2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2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0" fillId="0" borderId="1" xfId="0" applyFont="true" applyFill="true" applyBorder="true" applyAlignment="true">
      <alignment horizontal="center" vertical="center"/>
    </xf>
    <xf numFmtId="49" fontId="2" fillId="0" borderId="1" xfId="0" applyNumberFormat="true" applyFont="true" applyFill="true" applyBorder="true" applyAlignment="true">
      <alignment horizontal="center" vertical="center"/>
    </xf>
    <xf numFmtId="0" fontId="2" fillId="0" borderId="1" xfId="0" applyNumberFormat="true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2" fillId="0" borderId="1" xfId="0" applyFont="true" applyFill="true" applyBorder="true" applyAlignment="true">
      <alignment horizontal="center" vertical="center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/>
    </xf>
    <xf numFmtId="0" fontId="4" fillId="0" borderId="0" xfId="0" applyFont="true" applyFill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7"/>
  <sheetViews>
    <sheetView tabSelected="1" topLeftCell="A135" workbookViewId="0">
      <selection activeCell="N167" sqref="N167"/>
    </sheetView>
  </sheetViews>
  <sheetFormatPr defaultColWidth="9" defaultRowHeight="13.5"/>
  <cols>
    <col min="1" max="1" width="4.63333333333333" style="2" customWidth="true"/>
    <col min="2" max="2" width="8.09166666666667" style="2" customWidth="true"/>
    <col min="3" max="3" width="5" style="3" customWidth="true"/>
    <col min="4" max="4" width="22.6333333333333" style="2" hidden="true" customWidth="true"/>
    <col min="5" max="5" width="14" style="2" hidden="true" customWidth="true"/>
    <col min="6" max="7" width="9.36666666666667" style="2" customWidth="true"/>
    <col min="8" max="8" width="25.0916666666667" style="2" customWidth="true"/>
    <col min="9" max="9" width="15.275" style="2" customWidth="true"/>
    <col min="10" max="10" width="5" style="2" hidden="true" customWidth="true"/>
    <col min="11" max="11" width="7" style="2" hidden="true" customWidth="true"/>
    <col min="12" max="12" width="9.36666666666667" style="2" hidden="true" customWidth="true"/>
    <col min="13" max="13" width="18.0916666666667" style="2" hidden="true" customWidth="true"/>
    <col min="14" max="14" width="37.3666666666667" style="2" customWidth="true"/>
    <col min="15" max="15" width="7.54166666666667" style="2" customWidth="true"/>
    <col min="16" max="16" width="12.5" style="2" customWidth="true"/>
    <col min="17" max="17" width="19.125" style="2" customWidth="true"/>
    <col min="18" max="16384" width="9" style="2"/>
  </cols>
  <sheetData>
    <row r="1" ht="28" customHeight="true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true" ht="24" customHeight="true" spans="1:14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11" t="s">
        <v>7</v>
      </c>
      <c r="H2" s="6" t="s">
        <v>8</v>
      </c>
      <c r="I2" s="13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</row>
    <row r="3" ht="18" customHeight="true" spans="1:14">
      <c r="A3" s="8">
        <v>1</v>
      </c>
      <c r="B3" s="9" t="s">
        <v>15</v>
      </c>
      <c r="C3" s="10" t="str">
        <f t="shared" ref="C3:C15" si="0">IF(MOD(MID(D3,17,1),2)=1,"男","女")</f>
        <v>男</v>
      </c>
      <c r="D3" s="9" t="s">
        <v>16</v>
      </c>
      <c r="E3" s="9" t="s">
        <v>17</v>
      </c>
      <c r="F3" s="12">
        <v>6030137</v>
      </c>
      <c r="G3" s="12" t="s">
        <v>18</v>
      </c>
      <c r="H3" s="9" t="s">
        <v>19</v>
      </c>
      <c r="I3" s="9" t="s">
        <v>20</v>
      </c>
      <c r="J3" s="12"/>
      <c r="K3" s="12">
        <v>102.6</v>
      </c>
      <c r="L3" s="12">
        <f t="shared" ref="L3:L15" si="1">K3*0.3/1.2</f>
        <v>25.65</v>
      </c>
      <c r="M3" s="12">
        <f t="shared" ref="M3:M15" si="2">ROUND(L3,2)</f>
        <v>25.65</v>
      </c>
      <c r="N3" s="12" t="s">
        <v>21</v>
      </c>
    </row>
    <row r="4" ht="18" customHeight="true" spans="1:14">
      <c r="A4" s="8">
        <v>2</v>
      </c>
      <c r="B4" s="9" t="s">
        <v>22</v>
      </c>
      <c r="C4" s="10" t="str">
        <f t="shared" si="0"/>
        <v>男</v>
      </c>
      <c r="D4" s="9" t="s">
        <v>23</v>
      </c>
      <c r="E4" s="9" t="s">
        <v>24</v>
      </c>
      <c r="F4" s="12">
        <v>6070160</v>
      </c>
      <c r="G4" s="12" t="s">
        <v>18</v>
      </c>
      <c r="H4" s="9" t="s">
        <v>25</v>
      </c>
      <c r="I4" s="9" t="s">
        <v>26</v>
      </c>
      <c r="J4" s="12"/>
      <c r="K4" s="12">
        <v>94.2</v>
      </c>
      <c r="L4" s="12">
        <f t="shared" si="1"/>
        <v>23.55</v>
      </c>
      <c r="M4" s="12">
        <f t="shared" si="2"/>
        <v>23.55</v>
      </c>
      <c r="N4" s="12" t="s">
        <v>27</v>
      </c>
    </row>
    <row r="5" ht="18" customHeight="true" spans="1:14">
      <c r="A5" s="8">
        <v>3</v>
      </c>
      <c r="B5" s="9" t="s">
        <v>28</v>
      </c>
      <c r="C5" s="10" t="str">
        <f t="shared" si="0"/>
        <v>男</v>
      </c>
      <c r="D5" s="9" t="s">
        <v>29</v>
      </c>
      <c r="E5" s="9" t="s">
        <v>30</v>
      </c>
      <c r="F5" s="9" t="s">
        <v>31</v>
      </c>
      <c r="G5" s="12" t="s">
        <v>18</v>
      </c>
      <c r="H5" s="9" t="s">
        <v>32</v>
      </c>
      <c r="I5" s="9" t="s">
        <v>33</v>
      </c>
      <c r="J5" s="12"/>
      <c r="K5" s="12">
        <v>86.7</v>
      </c>
      <c r="L5" s="12">
        <f t="shared" si="1"/>
        <v>21.675</v>
      </c>
      <c r="M5" s="12">
        <f t="shared" si="2"/>
        <v>21.68</v>
      </c>
      <c r="N5" s="12" t="s">
        <v>34</v>
      </c>
    </row>
    <row r="6" ht="18" customHeight="true" spans="1:14">
      <c r="A6" s="8">
        <v>4</v>
      </c>
      <c r="B6" s="9" t="s">
        <v>35</v>
      </c>
      <c r="C6" s="10" t="str">
        <f t="shared" si="0"/>
        <v>男</v>
      </c>
      <c r="D6" s="9" t="s">
        <v>36</v>
      </c>
      <c r="E6" s="9" t="s">
        <v>37</v>
      </c>
      <c r="F6" s="9" t="s">
        <v>38</v>
      </c>
      <c r="G6" s="12" t="s">
        <v>18</v>
      </c>
      <c r="H6" s="9" t="s">
        <v>39</v>
      </c>
      <c r="I6" s="9" t="s">
        <v>40</v>
      </c>
      <c r="J6" s="12"/>
      <c r="K6" s="12">
        <v>92.6</v>
      </c>
      <c r="L6" s="12">
        <f t="shared" si="1"/>
        <v>23.15</v>
      </c>
      <c r="M6" s="12">
        <f t="shared" si="2"/>
        <v>23.15</v>
      </c>
      <c r="N6" s="12" t="s">
        <v>34</v>
      </c>
    </row>
    <row r="7" ht="18" customHeight="true" spans="1:14">
      <c r="A7" s="8">
        <v>5</v>
      </c>
      <c r="B7" s="9" t="s">
        <v>41</v>
      </c>
      <c r="C7" s="10" t="str">
        <f t="shared" si="0"/>
        <v>男</v>
      </c>
      <c r="D7" s="9" t="s">
        <v>42</v>
      </c>
      <c r="E7" s="9" t="s">
        <v>43</v>
      </c>
      <c r="F7" s="9" t="s">
        <v>44</v>
      </c>
      <c r="G7" s="12" t="s">
        <v>18</v>
      </c>
      <c r="H7" s="9" t="s">
        <v>45</v>
      </c>
      <c r="I7" s="9" t="s">
        <v>46</v>
      </c>
      <c r="J7" s="12"/>
      <c r="K7" s="12">
        <v>82.8</v>
      </c>
      <c r="L7" s="12">
        <f t="shared" si="1"/>
        <v>20.7</v>
      </c>
      <c r="M7" s="12">
        <f t="shared" si="2"/>
        <v>20.7</v>
      </c>
      <c r="N7" s="12" t="s">
        <v>34</v>
      </c>
    </row>
    <row r="8" ht="18" customHeight="true" spans="1:14">
      <c r="A8" s="8">
        <v>6</v>
      </c>
      <c r="B8" s="9" t="s">
        <v>47</v>
      </c>
      <c r="C8" s="10" t="str">
        <f t="shared" si="0"/>
        <v>男</v>
      </c>
      <c r="D8" s="9" t="s">
        <v>48</v>
      </c>
      <c r="E8" s="9" t="s">
        <v>49</v>
      </c>
      <c r="F8" s="9" t="s">
        <v>50</v>
      </c>
      <c r="G8" s="12" t="s">
        <v>18</v>
      </c>
      <c r="H8" s="9" t="s">
        <v>51</v>
      </c>
      <c r="I8" s="9" t="s">
        <v>52</v>
      </c>
      <c r="J8" s="12"/>
      <c r="K8" s="12">
        <v>84.3</v>
      </c>
      <c r="L8" s="12">
        <f t="shared" si="1"/>
        <v>21.075</v>
      </c>
      <c r="M8" s="12">
        <f t="shared" si="2"/>
        <v>21.08</v>
      </c>
      <c r="N8" s="12" t="s">
        <v>34</v>
      </c>
    </row>
    <row r="9" ht="18" customHeight="true" spans="1:14">
      <c r="A9" s="8">
        <v>7</v>
      </c>
      <c r="B9" s="9" t="s">
        <v>53</v>
      </c>
      <c r="C9" s="10" t="str">
        <f t="shared" si="0"/>
        <v>男</v>
      </c>
      <c r="D9" s="9" t="s">
        <v>54</v>
      </c>
      <c r="E9" s="9" t="s">
        <v>55</v>
      </c>
      <c r="F9" s="9" t="s">
        <v>56</v>
      </c>
      <c r="G9" s="12" t="s">
        <v>18</v>
      </c>
      <c r="H9" s="9" t="s">
        <v>57</v>
      </c>
      <c r="I9" s="9" t="s">
        <v>58</v>
      </c>
      <c r="J9" s="12"/>
      <c r="K9" s="12">
        <v>83.3</v>
      </c>
      <c r="L9" s="12">
        <f t="shared" si="1"/>
        <v>20.825</v>
      </c>
      <c r="M9" s="12">
        <f t="shared" si="2"/>
        <v>20.83</v>
      </c>
      <c r="N9" s="12" t="s">
        <v>34</v>
      </c>
    </row>
    <row r="10" ht="18" customHeight="true" spans="1:14">
      <c r="A10" s="8">
        <v>8</v>
      </c>
      <c r="B10" s="9" t="s">
        <v>59</v>
      </c>
      <c r="C10" s="10" t="str">
        <f t="shared" si="0"/>
        <v>男</v>
      </c>
      <c r="D10" s="9" t="s">
        <v>60</v>
      </c>
      <c r="E10" s="9" t="s">
        <v>61</v>
      </c>
      <c r="F10" s="9" t="s">
        <v>62</v>
      </c>
      <c r="G10" s="12" t="s">
        <v>18</v>
      </c>
      <c r="H10" s="9" t="s">
        <v>63</v>
      </c>
      <c r="I10" s="9" t="s">
        <v>64</v>
      </c>
      <c r="J10" s="12"/>
      <c r="K10" s="12">
        <v>67.9</v>
      </c>
      <c r="L10" s="12">
        <f t="shared" si="1"/>
        <v>16.975</v>
      </c>
      <c r="M10" s="12">
        <f t="shared" si="2"/>
        <v>16.98</v>
      </c>
      <c r="N10" s="12" t="s">
        <v>34</v>
      </c>
    </row>
    <row r="11" ht="18" customHeight="true" spans="1:14">
      <c r="A11" s="8">
        <v>9</v>
      </c>
      <c r="B11" s="9" t="s">
        <v>65</v>
      </c>
      <c r="C11" s="10" t="str">
        <f t="shared" si="0"/>
        <v>男</v>
      </c>
      <c r="D11" s="9" t="s">
        <v>66</v>
      </c>
      <c r="E11" s="9" t="s">
        <v>67</v>
      </c>
      <c r="F11" s="9" t="s">
        <v>68</v>
      </c>
      <c r="G11" s="12" t="s">
        <v>18</v>
      </c>
      <c r="H11" s="9" t="s">
        <v>69</v>
      </c>
      <c r="I11" s="9" t="s">
        <v>70</v>
      </c>
      <c r="J11" s="12"/>
      <c r="K11" s="12">
        <v>79.8</v>
      </c>
      <c r="L11" s="12">
        <f t="shared" si="1"/>
        <v>19.95</v>
      </c>
      <c r="M11" s="12">
        <f t="shared" si="2"/>
        <v>19.95</v>
      </c>
      <c r="N11" s="12" t="s">
        <v>34</v>
      </c>
    </row>
    <row r="12" s="2" customFormat="true" ht="18" customHeight="true" spans="1:14">
      <c r="A12" s="8">
        <v>10</v>
      </c>
      <c r="B12" s="9" t="s">
        <v>71</v>
      </c>
      <c r="C12" s="10" t="str">
        <f t="shared" si="0"/>
        <v>男</v>
      </c>
      <c r="D12" s="9" t="s">
        <v>72</v>
      </c>
      <c r="E12" s="9" t="s">
        <v>73</v>
      </c>
      <c r="F12" s="9" t="s">
        <v>74</v>
      </c>
      <c r="G12" s="12" t="s">
        <v>18</v>
      </c>
      <c r="H12" s="9" t="s">
        <v>57</v>
      </c>
      <c r="I12" s="9" t="s">
        <v>75</v>
      </c>
      <c r="J12" s="12"/>
      <c r="K12" s="12">
        <v>84.5</v>
      </c>
      <c r="L12" s="12">
        <f t="shared" si="1"/>
        <v>21.125</v>
      </c>
      <c r="M12" s="12">
        <f t="shared" si="2"/>
        <v>21.13</v>
      </c>
      <c r="N12" s="12" t="s">
        <v>76</v>
      </c>
    </row>
    <row r="13" ht="18" customHeight="true" spans="1:14">
      <c r="A13" s="8">
        <v>11</v>
      </c>
      <c r="B13" s="9" t="s">
        <v>77</v>
      </c>
      <c r="C13" s="10" t="str">
        <f t="shared" si="0"/>
        <v>男</v>
      </c>
      <c r="D13" s="9" t="s">
        <v>78</v>
      </c>
      <c r="E13" s="9" t="s">
        <v>79</v>
      </c>
      <c r="F13" s="9" t="s">
        <v>80</v>
      </c>
      <c r="G13" s="12" t="s">
        <v>18</v>
      </c>
      <c r="H13" s="9" t="s">
        <v>81</v>
      </c>
      <c r="I13" s="9" t="s">
        <v>82</v>
      </c>
      <c r="J13" s="12"/>
      <c r="K13" s="12">
        <v>68.9</v>
      </c>
      <c r="L13" s="12">
        <f t="shared" si="1"/>
        <v>17.225</v>
      </c>
      <c r="M13" s="12">
        <f t="shared" si="2"/>
        <v>17.23</v>
      </c>
      <c r="N13" s="12" t="s">
        <v>76</v>
      </c>
    </row>
    <row r="14" ht="18" customHeight="true" spans="1:14">
      <c r="A14" s="8">
        <v>12</v>
      </c>
      <c r="B14" s="9" t="s">
        <v>83</v>
      </c>
      <c r="C14" s="10" t="str">
        <f t="shared" si="0"/>
        <v>男</v>
      </c>
      <c r="D14" s="9" t="s">
        <v>84</v>
      </c>
      <c r="E14" s="9" t="s">
        <v>85</v>
      </c>
      <c r="F14" s="9" t="s">
        <v>86</v>
      </c>
      <c r="G14" s="12" t="s">
        <v>18</v>
      </c>
      <c r="H14" s="9" t="s">
        <v>51</v>
      </c>
      <c r="I14" s="9" t="s">
        <v>87</v>
      </c>
      <c r="J14" s="12"/>
      <c r="K14" s="12">
        <v>75.7</v>
      </c>
      <c r="L14" s="12">
        <f t="shared" si="1"/>
        <v>18.925</v>
      </c>
      <c r="M14" s="12">
        <f t="shared" si="2"/>
        <v>18.93</v>
      </c>
      <c r="N14" s="12" t="s">
        <v>76</v>
      </c>
    </row>
    <row r="15" ht="18" customHeight="true" spans="1:14">
      <c r="A15" s="8">
        <v>13</v>
      </c>
      <c r="B15" s="9" t="s">
        <v>88</v>
      </c>
      <c r="C15" s="10" t="str">
        <f t="shared" si="0"/>
        <v>男</v>
      </c>
      <c r="D15" s="9" t="s">
        <v>89</v>
      </c>
      <c r="E15" s="9" t="s">
        <v>90</v>
      </c>
      <c r="F15" s="9" t="s">
        <v>91</v>
      </c>
      <c r="G15" s="12" t="s">
        <v>18</v>
      </c>
      <c r="H15" s="9" t="s">
        <v>92</v>
      </c>
      <c r="I15" s="9" t="s">
        <v>93</v>
      </c>
      <c r="J15" s="12"/>
      <c r="K15" s="12">
        <v>73.5</v>
      </c>
      <c r="L15" s="12">
        <f t="shared" si="1"/>
        <v>18.375</v>
      </c>
      <c r="M15" s="12">
        <f t="shared" si="2"/>
        <v>18.38</v>
      </c>
      <c r="N15" s="12" t="s">
        <v>76</v>
      </c>
    </row>
    <row r="16" ht="18" customHeight="true" spans="1:14">
      <c r="A16" s="8">
        <v>14</v>
      </c>
      <c r="B16" s="9" t="s">
        <v>94</v>
      </c>
      <c r="C16" s="10" t="str">
        <f t="shared" ref="C16:C29" si="3">IF(MOD(MID(D16,17,1),2)=1,"男","女")</f>
        <v>男</v>
      </c>
      <c r="D16" s="9" t="s">
        <v>95</v>
      </c>
      <c r="E16" s="9" t="s">
        <v>96</v>
      </c>
      <c r="F16" s="9" t="s">
        <v>97</v>
      </c>
      <c r="G16" s="12" t="s">
        <v>18</v>
      </c>
      <c r="H16" s="9" t="s">
        <v>98</v>
      </c>
      <c r="I16" s="9" t="s">
        <v>99</v>
      </c>
      <c r="J16" s="12"/>
      <c r="K16" s="12">
        <v>84.1</v>
      </c>
      <c r="L16" s="12">
        <f t="shared" ref="L16:L29" si="4">K16*0.3/1.2</f>
        <v>21.025</v>
      </c>
      <c r="M16" s="12">
        <f t="shared" ref="M16:M29" si="5">ROUND(L16,2)</f>
        <v>21.03</v>
      </c>
      <c r="N16" s="12" t="s">
        <v>76</v>
      </c>
    </row>
    <row r="17" ht="18" customHeight="true" spans="1:14">
      <c r="A17" s="8">
        <v>15</v>
      </c>
      <c r="B17" s="9" t="s">
        <v>100</v>
      </c>
      <c r="C17" s="10" t="str">
        <f t="shared" si="3"/>
        <v>男</v>
      </c>
      <c r="D17" s="9" t="s">
        <v>101</v>
      </c>
      <c r="E17" s="9" t="s">
        <v>102</v>
      </c>
      <c r="F17" s="9" t="s">
        <v>103</v>
      </c>
      <c r="G17" s="12" t="s">
        <v>18</v>
      </c>
      <c r="H17" s="9" t="s">
        <v>104</v>
      </c>
      <c r="I17" s="9" t="s">
        <v>105</v>
      </c>
      <c r="J17" s="12"/>
      <c r="K17" s="12">
        <v>89.05</v>
      </c>
      <c r="L17" s="12">
        <f t="shared" si="4"/>
        <v>22.2625</v>
      </c>
      <c r="M17" s="12">
        <f t="shared" si="5"/>
        <v>22.26</v>
      </c>
      <c r="N17" s="12" t="s">
        <v>21</v>
      </c>
    </row>
    <row r="18" ht="18" customHeight="true" spans="1:14">
      <c r="A18" s="8">
        <v>16</v>
      </c>
      <c r="B18" s="9" t="s">
        <v>106</v>
      </c>
      <c r="C18" s="10" t="str">
        <f t="shared" si="3"/>
        <v>男</v>
      </c>
      <c r="D18" s="9" t="s">
        <v>107</v>
      </c>
      <c r="E18" s="9" t="s">
        <v>108</v>
      </c>
      <c r="F18" s="9" t="s">
        <v>109</v>
      </c>
      <c r="G18" s="12" t="s">
        <v>18</v>
      </c>
      <c r="H18" s="9" t="s">
        <v>69</v>
      </c>
      <c r="I18" s="9" t="s">
        <v>110</v>
      </c>
      <c r="J18" s="12"/>
      <c r="K18" s="12">
        <v>91</v>
      </c>
      <c r="L18" s="12">
        <f t="shared" si="4"/>
        <v>22.75</v>
      </c>
      <c r="M18" s="12">
        <f t="shared" si="5"/>
        <v>22.75</v>
      </c>
      <c r="N18" s="12" t="s">
        <v>21</v>
      </c>
    </row>
    <row r="19" ht="18" customHeight="true" spans="1:14">
      <c r="A19" s="8">
        <v>17</v>
      </c>
      <c r="B19" s="9" t="s">
        <v>111</v>
      </c>
      <c r="C19" s="10" t="str">
        <f t="shared" si="3"/>
        <v>男</v>
      </c>
      <c r="D19" s="9" t="s">
        <v>112</v>
      </c>
      <c r="E19" s="9" t="s">
        <v>113</v>
      </c>
      <c r="F19" s="9" t="s">
        <v>114</v>
      </c>
      <c r="G19" s="12" t="s">
        <v>18</v>
      </c>
      <c r="H19" s="9" t="s">
        <v>81</v>
      </c>
      <c r="I19" s="9" t="s">
        <v>115</v>
      </c>
      <c r="J19" s="12"/>
      <c r="K19" s="12">
        <v>86.7</v>
      </c>
      <c r="L19" s="12">
        <f t="shared" si="4"/>
        <v>21.675</v>
      </c>
      <c r="M19" s="12">
        <f t="shared" si="5"/>
        <v>21.68</v>
      </c>
      <c r="N19" s="12" t="s">
        <v>21</v>
      </c>
    </row>
    <row r="20" ht="18" customHeight="true" spans="1:14">
      <c r="A20" s="8">
        <v>18</v>
      </c>
      <c r="B20" s="9" t="s">
        <v>116</v>
      </c>
      <c r="C20" s="10" t="str">
        <f t="shared" si="3"/>
        <v>男</v>
      </c>
      <c r="D20" s="9" t="s">
        <v>117</v>
      </c>
      <c r="E20" s="9" t="s">
        <v>118</v>
      </c>
      <c r="F20" s="9" t="s">
        <v>119</v>
      </c>
      <c r="G20" s="12" t="s">
        <v>18</v>
      </c>
      <c r="H20" s="9" t="s">
        <v>120</v>
      </c>
      <c r="I20" s="9" t="s">
        <v>121</v>
      </c>
      <c r="J20" s="12"/>
      <c r="K20" s="12">
        <v>78.1</v>
      </c>
      <c r="L20" s="12">
        <f t="shared" si="4"/>
        <v>19.525</v>
      </c>
      <c r="M20" s="12">
        <f t="shared" si="5"/>
        <v>19.53</v>
      </c>
      <c r="N20" s="12" t="s">
        <v>21</v>
      </c>
    </row>
    <row r="21" ht="18" customHeight="true" spans="1:14">
      <c r="A21" s="8">
        <v>19</v>
      </c>
      <c r="B21" s="9" t="s">
        <v>122</v>
      </c>
      <c r="C21" s="10" t="str">
        <f t="shared" si="3"/>
        <v>男</v>
      </c>
      <c r="D21" s="9" t="s">
        <v>123</v>
      </c>
      <c r="E21" s="9" t="s">
        <v>124</v>
      </c>
      <c r="F21" s="9" t="s">
        <v>125</v>
      </c>
      <c r="G21" s="12" t="s">
        <v>18</v>
      </c>
      <c r="H21" s="9" t="s">
        <v>126</v>
      </c>
      <c r="I21" s="9" t="s">
        <v>127</v>
      </c>
      <c r="J21" s="12"/>
      <c r="K21" s="12">
        <v>89</v>
      </c>
      <c r="L21" s="12">
        <f t="shared" si="4"/>
        <v>22.25</v>
      </c>
      <c r="M21" s="12">
        <f t="shared" si="5"/>
        <v>22.25</v>
      </c>
      <c r="N21" s="12" t="s">
        <v>21</v>
      </c>
    </row>
    <row r="22" ht="18" customHeight="true" spans="1:14">
      <c r="A22" s="8">
        <v>20</v>
      </c>
      <c r="B22" s="9" t="s">
        <v>128</v>
      </c>
      <c r="C22" s="10" t="str">
        <f t="shared" si="3"/>
        <v>男</v>
      </c>
      <c r="D22" s="9" t="s">
        <v>129</v>
      </c>
      <c r="E22" s="9" t="s">
        <v>130</v>
      </c>
      <c r="F22" s="9" t="s">
        <v>131</v>
      </c>
      <c r="G22" s="12" t="s">
        <v>18</v>
      </c>
      <c r="H22" s="9" t="s">
        <v>32</v>
      </c>
      <c r="I22" s="9" t="s">
        <v>132</v>
      </c>
      <c r="J22" s="12"/>
      <c r="K22" s="12">
        <v>76.9</v>
      </c>
      <c r="L22" s="12">
        <f t="shared" si="4"/>
        <v>19.225</v>
      </c>
      <c r="M22" s="12">
        <f t="shared" si="5"/>
        <v>19.23</v>
      </c>
      <c r="N22" s="12" t="s">
        <v>21</v>
      </c>
    </row>
    <row r="23" ht="18" customHeight="true" spans="1:14">
      <c r="A23" s="8">
        <v>21</v>
      </c>
      <c r="B23" s="9" t="s">
        <v>133</v>
      </c>
      <c r="C23" s="10" t="str">
        <f t="shared" si="3"/>
        <v>男</v>
      </c>
      <c r="D23" s="9" t="s">
        <v>134</v>
      </c>
      <c r="E23" s="9" t="s">
        <v>135</v>
      </c>
      <c r="F23" s="9" t="s">
        <v>136</v>
      </c>
      <c r="G23" s="12" t="s">
        <v>18</v>
      </c>
      <c r="H23" s="9" t="s">
        <v>137</v>
      </c>
      <c r="I23" s="9" t="s">
        <v>138</v>
      </c>
      <c r="J23" s="12"/>
      <c r="K23" s="12">
        <v>89.6</v>
      </c>
      <c r="L23" s="12">
        <f t="shared" si="4"/>
        <v>22.4</v>
      </c>
      <c r="M23" s="12">
        <f t="shared" si="5"/>
        <v>22.4</v>
      </c>
      <c r="N23" s="12" t="s">
        <v>21</v>
      </c>
    </row>
    <row r="24" ht="18" customHeight="true" spans="1:14">
      <c r="A24" s="8">
        <v>22</v>
      </c>
      <c r="B24" s="9" t="s">
        <v>139</v>
      </c>
      <c r="C24" s="10" t="str">
        <f t="shared" si="3"/>
        <v>男</v>
      </c>
      <c r="D24" s="9" t="s">
        <v>140</v>
      </c>
      <c r="E24" s="9" t="s">
        <v>141</v>
      </c>
      <c r="F24" s="9" t="s">
        <v>142</v>
      </c>
      <c r="G24" s="12" t="s">
        <v>18</v>
      </c>
      <c r="H24" s="9" t="s">
        <v>45</v>
      </c>
      <c r="I24" s="9" t="s">
        <v>143</v>
      </c>
      <c r="J24" s="12"/>
      <c r="K24" s="12">
        <v>82.4</v>
      </c>
      <c r="L24" s="12">
        <f t="shared" si="4"/>
        <v>20.6</v>
      </c>
      <c r="M24" s="12">
        <f t="shared" si="5"/>
        <v>20.6</v>
      </c>
      <c r="N24" s="12" t="s">
        <v>21</v>
      </c>
    </row>
    <row r="25" ht="18" customHeight="true" spans="1:14">
      <c r="A25" s="8">
        <v>23</v>
      </c>
      <c r="B25" s="9" t="s">
        <v>144</v>
      </c>
      <c r="C25" s="10" t="str">
        <f t="shared" si="3"/>
        <v>男</v>
      </c>
      <c r="D25" s="9" t="s">
        <v>145</v>
      </c>
      <c r="E25" s="9" t="s">
        <v>146</v>
      </c>
      <c r="F25" s="9" t="s">
        <v>147</v>
      </c>
      <c r="G25" s="12" t="s">
        <v>18</v>
      </c>
      <c r="H25" s="9" t="s">
        <v>63</v>
      </c>
      <c r="I25" s="9" t="s">
        <v>148</v>
      </c>
      <c r="J25" s="12"/>
      <c r="K25" s="12">
        <v>88</v>
      </c>
      <c r="L25" s="12">
        <f t="shared" si="4"/>
        <v>22</v>
      </c>
      <c r="M25" s="12">
        <f t="shared" si="5"/>
        <v>22</v>
      </c>
      <c r="N25" s="12" t="s">
        <v>149</v>
      </c>
    </row>
    <row r="26" ht="18" customHeight="true" spans="1:14">
      <c r="A26" s="8">
        <v>24</v>
      </c>
      <c r="B26" s="9" t="s">
        <v>150</v>
      </c>
      <c r="C26" s="10" t="str">
        <f t="shared" si="3"/>
        <v>男</v>
      </c>
      <c r="D26" s="9" t="s">
        <v>151</v>
      </c>
      <c r="E26" s="9" t="s">
        <v>152</v>
      </c>
      <c r="F26" s="9" t="s">
        <v>153</v>
      </c>
      <c r="G26" s="12" t="s">
        <v>18</v>
      </c>
      <c r="H26" s="9" t="s">
        <v>98</v>
      </c>
      <c r="I26" s="9" t="s">
        <v>154</v>
      </c>
      <c r="J26" s="12"/>
      <c r="K26" s="12">
        <v>91.9</v>
      </c>
      <c r="L26" s="12">
        <f t="shared" si="4"/>
        <v>22.975</v>
      </c>
      <c r="M26" s="12">
        <f t="shared" si="5"/>
        <v>22.98</v>
      </c>
      <c r="N26" s="12" t="s">
        <v>149</v>
      </c>
    </row>
    <row r="27" ht="18" customHeight="true" spans="1:14">
      <c r="A27" s="8">
        <v>25</v>
      </c>
      <c r="B27" s="9" t="s">
        <v>155</v>
      </c>
      <c r="C27" s="10" t="str">
        <f t="shared" si="3"/>
        <v>男</v>
      </c>
      <c r="D27" s="9" t="s">
        <v>156</v>
      </c>
      <c r="E27" s="9" t="s">
        <v>157</v>
      </c>
      <c r="F27" s="9" t="s">
        <v>158</v>
      </c>
      <c r="G27" s="12" t="s">
        <v>18</v>
      </c>
      <c r="H27" s="9" t="s">
        <v>159</v>
      </c>
      <c r="I27" s="9" t="s">
        <v>160</v>
      </c>
      <c r="J27" s="12"/>
      <c r="K27" s="12">
        <v>96.2</v>
      </c>
      <c r="L27" s="12">
        <f t="shared" si="4"/>
        <v>24.05</v>
      </c>
      <c r="M27" s="12">
        <f t="shared" si="5"/>
        <v>24.05</v>
      </c>
      <c r="N27" s="12" t="s">
        <v>161</v>
      </c>
    </row>
    <row r="28" s="2" customFormat="true" ht="18" customHeight="true" spans="1:14">
      <c r="A28" s="8">
        <v>26</v>
      </c>
      <c r="B28" s="9" t="s">
        <v>162</v>
      </c>
      <c r="C28" s="10" t="s">
        <v>163</v>
      </c>
      <c r="D28" s="9"/>
      <c r="E28" s="9"/>
      <c r="F28" s="9" t="s">
        <v>164</v>
      </c>
      <c r="G28" s="12" t="s">
        <v>18</v>
      </c>
      <c r="H28" s="9" t="s">
        <v>159</v>
      </c>
      <c r="I28" s="9" t="s">
        <v>165</v>
      </c>
      <c r="J28" s="12"/>
      <c r="K28" s="12"/>
      <c r="L28" s="12"/>
      <c r="M28" s="12"/>
      <c r="N28" s="12" t="s">
        <v>21</v>
      </c>
    </row>
    <row r="29" ht="18" customHeight="true" spans="1:14">
      <c r="A29" s="8">
        <v>27</v>
      </c>
      <c r="B29" s="9" t="s">
        <v>166</v>
      </c>
      <c r="C29" s="10" t="str">
        <f t="shared" si="3"/>
        <v>男</v>
      </c>
      <c r="D29" s="9" t="s">
        <v>167</v>
      </c>
      <c r="E29" s="9" t="s">
        <v>168</v>
      </c>
      <c r="F29" s="9" t="s">
        <v>169</v>
      </c>
      <c r="G29" s="12" t="s">
        <v>18</v>
      </c>
      <c r="H29" s="9" t="s">
        <v>170</v>
      </c>
      <c r="I29" s="9" t="s">
        <v>171</v>
      </c>
      <c r="J29" s="12"/>
      <c r="K29" s="12">
        <v>88.8</v>
      </c>
      <c r="L29" s="12">
        <f t="shared" si="4"/>
        <v>22.2</v>
      </c>
      <c r="M29" s="12">
        <f t="shared" si="5"/>
        <v>22.2</v>
      </c>
      <c r="N29" s="12" t="s">
        <v>27</v>
      </c>
    </row>
    <row r="30" s="2" customFormat="true" ht="18" customHeight="true" spans="1:14">
      <c r="A30" s="8">
        <v>28</v>
      </c>
      <c r="B30" s="9" t="s">
        <v>172</v>
      </c>
      <c r="C30" s="10" t="s">
        <v>163</v>
      </c>
      <c r="D30" s="9"/>
      <c r="E30" s="9"/>
      <c r="F30" s="12">
        <v>6010109</v>
      </c>
      <c r="G30" s="12" t="s">
        <v>18</v>
      </c>
      <c r="H30" s="9" t="s">
        <v>25</v>
      </c>
      <c r="I30" s="9" t="s">
        <v>173</v>
      </c>
      <c r="J30" s="12"/>
      <c r="K30" s="12"/>
      <c r="L30" s="12"/>
      <c r="M30" s="12"/>
      <c r="N30" s="12" t="s">
        <v>34</v>
      </c>
    </row>
    <row r="31" s="2" customFormat="true" ht="18" customHeight="true" spans="1:14">
      <c r="A31" s="8">
        <v>29</v>
      </c>
      <c r="B31" s="9" t="s">
        <v>174</v>
      </c>
      <c r="C31" s="10" t="str">
        <f t="shared" ref="C30:C49" si="6">IF(MOD(MID(D31,17,1),2)=1,"男","女")</f>
        <v>女</v>
      </c>
      <c r="D31" s="9" t="s">
        <v>175</v>
      </c>
      <c r="E31" s="9" t="s">
        <v>176</v>
      </c>
      <c r="F31" s="12">
        <v>6021122</v>
      </c>
      <c r="G31" s="12" t="s">
        <v>18</v>
      </c>
      <c r="H31" s="9" t="s">
        <v>25</v>
      </c>
      <c r="I31" s="9" t="s">
        <v>177</v>
      </c>
      <c r="J31" s="12"/>
      <c r="K31" s="12">
        <v>89.9</v>
      </c>
      <c r="L31" s="12">
        <f t="shared" ref="L30:L49" si="7">K31*0.3/1.2</f>
        <v>22.475</v>
      </c>
      <c r="M31" s="12">
        <f t="shared" ref="M30:M49" si="8">ROUND(L31,2)</f>
        <v>22.48</v>
      </c>
      <c r="N31" s="12" t="s">
        <v>76</v>
      </c>
    </row>
    <row r="32" s="2" customFormat="true" ht="18" customHeight="true" spans="1:14">
      <c r="A32" s="8">
        <v>30</v>
      </c>
      <c r="B32" s="9" t="s">
        <v>178</v>
      </c>
      <c r="C32" s="10" t="str">
        <f t="shared" si="6"/>
        <v>女</v>
      </c>
      <c r="D32" s="9" t="s">
        <v>179</v>
      </c>
      <c r="E32" s="9" t="s">
        <v>180</v>
      </c>
      <c r="F32" s="12">
        <v>6031136</v>
      </c>
      <c r="G32" s="12" t="s">
        <v>18</v>
      </c>
      <c r="H32" s="9" t="s">
        <v>181</v>
      </c>
      <c r="I32" s="9" t="s">
        <v>182</v>
      </c>
      <c r="J32" s="12"/>
      <c r="K32" s="12">
        <v>93.1</v>
      </c>
      <c r="L32" s="12">
        <f t="shared" si="7"/>
        <v>23.275</v>
      </c>
      <c r="M32" s="12">
        <f t="shared" si="8"/>
        <v>23.28</v>
      </c>
      <c r="N32" s="12" t="s">
        <v>21</v>
      </c>
    </row>
    <row r="33" s="2" customFormat="true" ht="18" customHeight="true" spans="1:14">
      <c r="A33" s="8">
        <v>31</v>
      </c>
      <c r="B33" s="9" t="s">
        <v>183</v>
      </c>
      <c r="C33" s="10" t="str">
        <f t="shared" si="6"/>
        <v>女</v>
      </c>
      <c r="D33" s="9" t="s">
        <v>184</v>
      </c>
      <c r="E33" s="9" t="s">
        <v>185</v>
      </c>
      <c r="F33" s="9" t="s">
        <v>186</v>
      </c>
      <c r="G33" s="12" t="s">
        <v>18</v>
      </c>
      <c r="H33" s="9" t="s">
        <v>187</v>
      </c>
      <c r="I33" s="9" t="s">
        <v>188</v>
      </c>
      <c r="J33" s="12"/>
      <c r="K33" s="12">
        <v>101.1</v>
      </c>
      <c r="L33" s="12">
        <f t="shared" si="7"/>
        <v>25.275</v>
      </c>
      <c r="M33" s="12">
        <f t="shared" si="8"/>
        <v>25.28</v>
      </c>
      <c r="N33" s="12" t="s">
        <v>34</v>
      </c>
    </row>
    <row r="34" ht="18" customHeight="true" spans="1:14">
      <c r="A34" s="8">
        <v>32</v>
      </c>
      <c r="B34" s="9" t="s">
        <v>189</v>
      </c>
      <c r="C34" s="10" t="str">
        <f t="shared" si="6"/>
        <v>女</v>
      </c>
      <c r="D34" s="9" t="s">
        <v>190</v>
      </c>
      <c r="E34" s="9" t="s">
        <v>191</v>
      </c>
      <c r="F34" s="9" t="s">
        <v>186</v>
      </c>
      <c r="G34" s="12" t="s">
        <v>18</v>
      </c>
      <c r="H34" s="9" t="s">
        <v>187</v>
      </c>
      <c r="I34" s="9" t="s">
        <v>192</v>
      </c>
      <c r="J34" s="12"/>
      <c r="K34" s="12">
        <v>95.6</v>
      </c>
      <c r="L34" s="12">
        <f t="shared" si="7"/>
        <v>23.9</v>
      </c>
      <c r="M34" s="12">
        <f t="shared" si="8"/>
        <v>23.9</v>
      </c>
      <c r="N34" s="12" t="s">
        <v>34</v>
      </c>
    </row>
    <row r="35" ht="18" customHeight="true" spans="1:14">
      <c r="A35" s="8">
        <v>33</v>
      </c>
      <c r="B35" s="9" t="s">
        <v>193</v>
      </c>
      <c r="C35" s="10" t="str">
        <f t="shared" si="6"/>
        <v>女</v>
      </c>
      <c r="D35" s="9" t="s">
        <v>194</v>
      </c>
      <c r="E35" s="9" t="s">
        <v>195</v>
      </c>
      <c r="F35" s="9" t="s">
        <v>186</v>
      </c>
      <c r="G35" s="12" t="s">
        <v>18</v>
      </c>
      <c r="H35" s="9" t="s">
        <v>187</v>
      </c>
      <c r="I35" s="9" t="s">
        <v>196</v>
      </c>
      <c r="J35" s="12"/>
      <c r="K35" s="12">
        <v>98.7</v>
      </c>
      <c r="L35" s="12">
        <f t="shared" si="7"/>
        <v>24.675</v>
      </c>
      <c r="M35" s="12">
        <f t="shared" si="8"/>
        <v>24.68</v>
      </c>
      <c r="N35" s="12" t="s">
        <v>34</v>
      </c>
    </row>
    <row r="36" ht="18" customHeight="true" spans="1:14">
      <c r="A36" s="8">
        <v>34</v>
      </c>
      <c r="B36" s="9" t="s">
        <v>197</v>
      </c>
      <c r="C36" s="10" t="str">
        <f t="shared" si="6"/>
        <v>女</v>
      </c>
      <c r="D36" s="9" t="s">
        <v>198</v>
      </c>
      <c r="E36" s="9" t="s">
        <v>199</v>
      </c>
      <c r="F36" s="9" t="s">
        <v>200</v>
      </c>
      <c r="G36" s="12" t="s">
        <v>18</v>
      </c>
      <c r="H36" s="9" t="s">
        <v>81</v>
      </c>
      <c r="I36" s="9" t="s">
        <v>201</v>
      </c>
      <c r="J36" s="12"/>
      <c r="K36" s="12">
        <v>93.9</v>
      </c>
      <c r="L36" s="12">
        <f t="shared" si="7"/>
        <v>23.475</v>
      </c>
      <c r="M36" s="12">
        <f t="shared" si="8"/>
        <v>23.48</v>
      </c>
      <c r="N36" s="12" t="s">
        <v>34</v>
      </c>
    </row>
    <row r="37" ht="18" customHeight="true" spans="1:14">
      <c r="A37" s="8">
        <v>35</v>
      </c>
      <c r="B37" s="9" t="s">
        <v>202</v>
      </c>
      <c r="C37" s="10" t="str">
        <f t="shared" si="6"/>
        <v>女</v>
      </c>
      <c r="D37" s="9" t="s">
        <v>203</v>
      </c>
      <c r="E37" s="9" t="s">
        <v>204</v>
      </c>
      <c r="F37" s="9" t="s">
        <v>205</v>
      </c>
      <c r="G37" s="12" t="s">
        <v>18</v>
      </c>
      <c r="H37" s="9" t="s">
        <v>206</v>
      </c>
      <c r="I37" s="9" t="s">
        <v>207</v>
      </c>
      <c r="J37" s="12"/>
      <c r="K37" s="12">
        <v>76.1</v>
      </c>
      <c r="L37" s="12">
        <f t="shared" si="7"/>
        <v>19.025</v>
      </c>
      <c r="M37" s="12">
        <f t="shared" si="8"/>
        <v>19.03</v>
      </c>
      <c r="N37" s="12" t="s">
        <v>34</v>
      </c>
    </row>
    <row r="38" ht="18" customHeight="true" spans="1:14">
      <c r="A38" s="8">
        <v>36</v>
      </c>
      <c r="B38" s="9" t="s">
        <v>208</v>
      </c>
      <c r="C38" s="10" t="str">
        <f t="shared" si="6"/>
        <v>女</v>
      </c>
      <c r="D38" s="9" t="s">
        <v>209</v>
      </c>
      <c r="E38" s="9" t="s">
        <v>210</v>
      </c>
      <c r="F38" s="9" t="s">
        <v>211</v>
      </c>
      <c r="G38" s="12" t="s">
        <v>18</v>
      </c>
      <c r="H38" s="9" t="s">
        <v>212</v>
      </c>
      <c r="I38" s="9" t="s">
        <v>213</v>
      </c>
      <c r="J38" s="12"/>
      <c r="K38" s="12">
        <v>96.7</v>
      </c>
      <c r="L38" s="12">
        <f t="shared" si="7"/>
        <v>24.175</v>
      </c>
      <c r="M38" s="12">
        <f t="shared" si="8"/>
        <v>24.18</v>
      </c>
      <c r="N38" s="12" t="s">
        <v>34</v>
      </c>
    </row>
    <row r="39" ht="18" customHeight="true" spans="1:14">
      <c r="A39" s="8">
        <v>37</v>
      </c>
      <c r="B39" s="9" t="s">
        <v>214</v>
      </c>
      <c r="C39" s="10" t="str">
        <f t="shared" si="6"/>
        <v>女</v>
      </c>
      <c r="D39" s="9" t="s">
        <v>215</v>
      </c>
      <c r="E39" s="9" t="s">
        <v>216</v>
      </c>
      <c r="F39" s="9" t="s">
        <v>211</v>
      </c>
      <c r="G39" s="12" t="s">
        <v>18</v>
      </c>
      <c r="H39" s="9" t="s">
        <v>212</v>
      </c>
      <c r="I39" s="9" t="s">
        <v>217</v>
      </c>
      <c r="J39" s="12"/>
      <c r="K39" s="12">
        <v>94.2</v>
      </c>
      <c r="L39" s="12">
        <f t="shared" si="7"/>
        <v>23.55</v>
      </c>
      <c r="M39" s="12">
        <f t="shared" si="8"/>
        <v>23.55</v>
      </c>
      <c r="N39" s="12" t="s">
        <v>34</v>
      </c>
    </row>
    <row r="40" ht="18" customHeight="true" spans="1:14">
      <c r="A40" s="8">
        <v>38</v>
      </c>
      <c r="B40" s="9" t="s">
        <v>218</v>
      </c>
      <c r="C40" s="10" t="str">
        <f t="shared" si="6"/>
        <v>女</v>
      </c>
      <c r="D40" s="9" t="s">
        <v>219</v>
      </c>
      <c r="E40" s="9" t="s">
        <v>220</v>
      </c>
      <c r="F40" s="9" t="s">
        <v>31</v>
      </c>
      <c r="G40" s="12" t="s">
        <v>18</v>
      </c>
      <c r="H40" s="9" t="s">
        <v>32</v>
      </c>
      <c r="I40" s="9" t="s">
        <v>221</v>
      </c>
      <c r="J40" s="12"/>
      <c r="K40" s="12">
        <v>94.1</v>
      </c>
      <c r="L40" s="12">
        <f t="shared" si="7"/>
        <v>23.525</v>
      </c>
      <c r="M40" s="12">
        <f t="shared" si="8"/>
        <v>23.53</v>
      </c>
      <c r="N40" s="12" t="s">
        <v>34</v>
      </c>
    </row>
    <row r="41" ht="18" customHeight="true" spans="1:14">
      <c r="A41" s="8">
        <v>39</v>
      </c>
      <c r="B41" s="9" t="s">
        <v>222</v>
      </c>
      <c r="C41" s="10" t="str">
        <f t="shared" si="6"/>
        <v>女</v>
      </c>
      <c r="D41" s="9" t="s">
        <v>223</v>
      </c>
      <c r="E41" s="9" t="s">
        <v>224</v>
      </c>
      <c r="F41" s="9" t="s">
        <v>225</v>
      </c>
      <c r="G41" s="12" t="s">
        <v>18</v>
      </c>
      <c r="H41" s="9" t="s">
        <v>226</v>
      </c>
      <c r="I41" s="9" t="s">
        <v>227</v>
      </c>
      <c r="J41" s="12"/>
      <c r="K41" s="12">
        <v>100.2</v>
      </c>
      <c r="L41" s="12">
        <f t="shared" si="7"/>
        <v>25.05</v>
      </c>
      <c r="M41" s="12">
        <f t="shared" si="8"/>
        <v>25.05</v>
      </c>
      <c r="N41" s="12" t="s">
        <v>34</v>
      </c>
    </row>
    <row r="42" ht="18" customHeight="true" spans="1:14">
      <c r="A42" s="8">
        <v>40</v>
      </c>
      <c r="B42" s="9" t="s">
        <v>228</v>
      </c>
      <c r="C42" s="10" t="str">
        <f t="shared" si="6"/>
        <v>女</v>
      </c>
      <c r="D42" s="9" t="s">
        <v>229</v>
      </c>
      <c r="E42" s="9" t="s">
        <v>230</v>
      </c>
      <c r="F42" s="9" t="s">
        <v>231</v>
      </c>
      <c r="G42" s="12" t="s">
        <v>18</v>
      </c>
      <c r="H42" s="9" t="s">
        <v>232</v>
      </c>
      <c r="I42" s="9" t="s">
        <v>233</v>
      </c>
      <c r="J42" s="12"/>
      <c r="K42" s="12">
        <v>102.7</v>
      </c>
      <c r="L42" s="12">
        <f t="shared" si="7"/>
        <v>25.675</v>
      </c>
      <c r="M42" s="12">
        <f t="shared" si="8"/>
        <v>25.68</v>
      </c>
      <c r="N42" s="12" t="s">
        <v>34</v>
      </c>
    </row>
    <row r="43" s="2" customFormat="true" ht="18" customHeight="true" spans="1:14">
      <c r="A43" s="8">
        <v>41</v>
      </c>
      <c r="B43" s="9" t="s">
        <v>234</v>
      </c>
      <c r="C43" s="10" t="str">
        <f t="shared" si="6"/>
        <v>女</v>
      </c>
      <c r="D43" s="9" t="s">
        <v>235</v>
      </c>
      <c r="E43" s="9" t="s">
        <v>236</v>
      </c>
      <c r="F43" s="9" t="s">
        <v>237</v>
      </c>
      <c r="G43" s="12" t="s">
        <v>18</v>
      </c>
      <c r="H43" s="9" t="s">
        <v>170</v>
      </c>
      <c r="I43" s="9" t="s">
        <v>238</v>
      </c>
      <c r="J43" s="12"/>
      <c r="K43" s="12">
        <v>97.4</v>
      </c>
      <c r="L43" s="12">
        <f t="shared" si="7"/>
        <v>24.35</v>
      </c>
      <c r="M43" s="12">
        <f t="shared" si="8"/>
        <v>24.35</v>
      </c>
      <c r="N43" s="12" t="s">
        <v>34</v>
      </c>
    </row>
    <row r="44" s="2" customFormat="true" ht="18" customHeight="true" spans="1:14">
      <c r="A44" s="8">
        <v>42</v>
      </c>
      <c r="B44" s="9" t="s">
        <v>239</v>
      </c>
      <c r="C44" s="10" t="str">
        <f t="shared" si="6"/>
        <v>女</v>
      </c>
      <c r="D44" s="9" t="s">
        <v>240</v>
      </c>
      <c r="E44" s="9" t="s">
        <v>241</v>
      </c>
      <c r="F44" s="9" t="s">
        <v>237</v>
      </c>
      <c r="G44" s="12" t="s">
        <v>18</v>
      </c>
      <c r="H44" s="9" t="s">
        <v>170</v>
      </c>
      <c r="I44" s="9" t="s">
        <v>242</v>
      </c>
      <c r="J44" s="12"/>
      <c r="K44" s="12">
        <v>97.8</v>
      </c>
      <c r="L44" s="12">
        <f t="shared" si="7"/>
        <v>24.45</v>
      </c>
      <c r="M44" s="12">
        <f t="shared" si="8"/>
        <v>24.45</v>
      </c>
      <c r="N44" s="12" t="s">
        <v>34</v>
      </c>
    </row>
    <row r="45" ht="18" customHeight="true" spans="1:14">
      <c r="A45" s="8">
        <v>43</v>
      </c>
      <c r="B45" s="9" t="s">
        <v>243</v>
      </c>
      <c r="C45" s="10" t="str">
        <f t="shared" si="6"/>
        <v>女</v>
      </c>
      <c r="D45" s="9" t="s">
        <v>244</v>
      </c>
      <c r="E45" s="9" t="s">
        <v>245</v>
      </c>
      <c r="F45" s="9" t="s">
        <v>246</v>
      </c>
      <c r="G45" s="12" t="s">
        <v>18</v>
      </c>
      <c r="H45" s="9" t="s">
        <v>98</v>
      </c>
      <c r="I45" s="9" t="s">
        <v>247</v>
      </c>
      <c r="J45" s="12"/>
      <c r="K45" s="12">
        <v>93.1</v>
      </c>
      <c r="L45" s="12">
        <f t="shared" si="7"/>
        <v>23.275</v>
      </c>
      <c r="M45" s="12">
        <f t="shared" si="8"/>
        <v>23.28</v>
      </c>
      <c r="N45" s="12" t="s">
        <v>34</v>
      </c>
    </row>
    <row r="46" s="2" customFormat="true" ht="18" customHeight="true" spans="1:14">
      <c r="A46" s="8">
        <v>44</v>
      </c>
      <c r="B46" s="9" t="s">
        <v>248</v>
      </c>
      <c r="C46" s="10" t="str">
        <f t="shared" si="6"/>
        <v>女</v>
      </c>
      <c r="D46" s="9" t="s">
        <v>249</v>
      </c>
      <c r="E46" s="9" t="s">
        <v>250</v>
      </c>
      <c r="F46" s="9" t="s">
        <v>246</v>
      </c>
      <c r="G46" s="12" t="s">
        <v>18</v>
      </c>
      <c r="H46" s="9" t="s">
        <v>98</v>
      </c>
      <c r="I46" s="9" t="s">
        <v>251</v>
      </c>
      <c r="J46" s="12"/>
      <c r="K46" s="12">
        <v>94.8</v>
      </c>
      <c r="L46" s="12">
        <f t="shared" si="7"/>
        <v>23.7</v>
      </c>
      <c r="M46" s="12">
        <f t="shared" si="8"/>
        <v>23.7</v>
      </c>
      <c r="N46" s="12" t="s">
        <v>34</v>
      </c>
    </row>
    <row r="47" ht="18" customHeight="true" spans="1:14">
      <c r="A47" s="8">
        <v>45</v>
      </c>
      <c r="B47" s="9" t="s">
        <v>252</v>
      </c>
      <c r="C47" s="10" t="str">
        <f t="shared" si="6"/>
        <v>女</v>
      </c>
      <c r="D47" s="9" t="s">
        <v>253</v>
      </c>
      <c r="E47" s="9" t="s">
        <v>254</v>
      </c>
      <c r="F47" s="9" t="s">
        <v>255</v>
      </c>
      <c r="G47" s="12" t="s">
        <v>18</v>
      </c>
      <c r="H47" s="9" t="s">
        <v>256</v>
      </c>
      <c r="I47" s="9" t="s">
        <v>257</v>
      </c>
      <c r="J47" s="12"/>
      <c r="K47" s="12">
        <v>86</v>
      </c>
      <c r="L47" s="12">
        <f t="shared" si="7"/>
        <v>21.5</v>
      </c>
      <c r="M47" s="12">
        <f t="shared" si="8"/>
        <v>21.5</v>
      </c>
      <c r="N47" s="12" t="s">
        <v>34</v>
      </c>
    </row>
    <row r="48" s="2" customFormat="true" ht="18" customHeight="true" spans="1:14">
      <c r="A48" s="8">
        <v>46</v>
      </c>
      <c r="B48" s="9" t="s">
        <v>258</v>
      </c>
      <c r="C48" s="10" t="str">
        <f t="shared" si="6"/>
        <v>女</v>
      </c>
      <c r="D48" s="9" t="s">
        <v>259</v>
      </c>
      <c r="E48" s="9" t="s">
        <v>260</v>
      </c>
      <c r="F48" s="9" t="s">
        <v>261</v>
      </c>
      <c r="G48" s="12" t="s">
        <v>18</v>
      </c>
      <c r="H48" s="9" t="s">
        <v>262</v>
      </c>
      <c r="I48" s="9" t="s">
        <v>263</v>
      </c>
      <c r="J48" s="12"/>
      <c r="K48" s="12">
        <v>96.2</v>
      </c>
      <c r="L48" s="12">
        <f t="shared" si="7"/>
        <v>24.05</v>
      </c>
      <c r="M48" s="12">
        <f t="shared" si="8"/>
        <v>24.05</v>
      </c>
      <c r="N48" s="12" t="s">
        <v>34</v>
      </c>
    </row>
    <row r="49" ht="18" customHeight="true" spans="1:14">
      <c r="A49" s="8">
        <v>47</v>
      </c>
      <c r="B49" s="9" t="s">
        <v>264</v>
      </c>
      <c r="C49" s="10" t="str">
        <f t="shared" si="6"/>
        <v>女</v>
      </c>
      <c r="D49" s="9" t="s">
        <v>265</v>
      </c>
      <c r="E49" s="9" t="s">
        <v>266</v>
      </c>
      <c r="F49" s="9" t="s">
        <v>267</v>
      </c>
      <c r="G49" s="12" t="s">
        <v>18</v>
      </c>
      <c r="H49" s="9" t="s">
        <v>268</v>
      </c>
      <c r="I49" s="9" t="s">
        <v>269</v>
      </c>
      <c r="J49" s="12"/>
      <c r="K49" s="12">
        <v>84.5</v>
      </c>
      <c r="L49" s="12">
        <f t="shared" si="7"/>
        <v>21.125</v>
      </c>
      <c r="M49" s="12">
        <f t="shared" si="8"/>
        <v>21.13</v>
      </c>
      <c r="N49" s="12" t="s">
        <v>34</v>
      </c>
    </row>
    <row r="50" ht="18" customHeight="true" spans="1:14">
      <c r="A50" s="8">
        <v>48</v>
      </c>
      <c r="B50" s="9" t="s">
        <v>270</v>
      </c>
      <c r="C50" s="10" t="str">
        <f t="shared" ref="C50:C69" si="9">IF(MOD(MID(D50,17,1),2)=1,"男","女")</f>
        <v>女</v>
      </c>
      <c r="D50" s="9" t="s">
        <v>271</v>
      </c>
      <c r="E50" s="9" t="s">
        <v>272</v>
      </c>
      <c r="F50" s="9" t="s">
        <v>273</v>
      </c>
      <c r="G50" s="12" t="s">
        <v>18</v>
      </c>
      <c r="H50" s="9" t="s">
        <v>274</v>
      </c>
      <c r="I50" s="9" t="s">
        <v>275</v>
      </c>
      <c r="J50" s="12"/>
      <c r="K50" s="12">
        <v>95.9</v>
      </c>
      <c r="L50" s="12">
        <f t="shared" ref="L50:L69" si="10">K50*0.3/1.2</f>
        <v>23.975</v>
      </c>
      <c r="M50" s="12">
        <f t="shared" ref="M50:M69" si="11">ROUND(L50,2)</f>
        <v>23.98</v>
      </c>
      <c r="N50" s="12" t="s">
        <v>34</v>
      </c>
    </row>
    <row r="51" s="2" customFormat="true" ht="18" customHeight="true" spans="1:14">
      <c r="A51" s="8">
        <v>49</v>
      </c>
      <c r="B51" s="9" t="s">
        <v>276</v>
      </c>
      <c r="C51" s="10" t="str">
        <f t="shared" si="9"/>
        <v>女</v>
      </c>
      <c r="D51" s="9" t="s">
        <v>277</v>
      </c>
      <c r="E51" s="9" t="s">
        <v>278</v>
      </c>
      <c r="F51" s="9" t="s">
        <v>273</v>
      </c>
      <c r="G51" s="12" t="s">
        <v>18</v>
      </c>
      <c r="H51" s="9" t="s">
        <v>274</v>
      </c>
      <c r="I51" s="9" t="s">
        <v>279</v>
      </c>
      <c r="J51" s="12"/>
      <c r="K51" s="12">
        <v>91.1</v>
      </c>
      <c r="L51" s="12">
        <f t="shared" si="10"/>
        <v>22.775</v>
      </c>
      <c r="M51" s="12">
        <f t="shared" si="11"/>
        <v>22.78</v>
      </c>
      <c r="N51" s="12" t="s">
        <v>34</v>
      </c>
    </row>
    <row r="52" ht="18" customHeight="true" spans="1:14">
      <c r="A52" s="8">
        <v>50</v>
      </c>
      <c r="B52" s="9" t="s">
        <v>280</v>
      </c>
      <c r="C52" s="10" t="str">
        <f t="shared" si="9"/>
        <v>女</v>
      </c>
      <c r="D52" s="9" t="s">
        <v>281</v>
      </c>
      <c r="E52" s="9" t="s">
        <v>282</v>
      </c>
      <c r="F52" s="9" t="s">
        <v>273</v>
      </c>
      <c r="G52" s="12" t="s">
        <v>18</v>
      </c>
      <c r="H52" s="9" t="s">
        <v>274</v>
      </c>
      <c r="I52" s="9" t="s">
        <v>283</v>
      </c>
      <c r="J52" s="12"/>
      <c r="K52" s="12">
        <v>94.6</v>
      </c>
      <c r="L52" s="12">
        <f t="shared" si="10"/>
        <v>23.65</v>
      </c>
      <c r="M52" s="12">
        <f t="shared" si="11"/>
        <v>23.65</v>
      </c>
      <c r="N52" s="12" t="s">
        <v>34</v>
      </c>
    </row>
    <row r="53" s="2" customFormat="true" ht="18" customHeight="true" spans="1:14">
      <c r="A53" s="8">
        <v>51</v>
      </c>
      <c r="B53" s="9" t="s">
        <v>284</v>
      </c>
      <c r="C53" s="10" t="s">
        <v>163</v>
      </c>
      <c r="D53" s="9"/>
      <c r="E53" s="9"/>
      <c r="F53" s="9" t="s">
        <v>273</v>
      </c>
      <c r="G53" s="12" t="s">
        <v>18</v>
      </c>
      <c r="H53" s="9" t="s">
        <v>274</v>
      </c>
      <c r="I53" s="9" t="s">
        <v>285</v>
      </c>
      <c r="J53" s="12"/>
      <c r="K53" s="12"/>
      <c r="L53" s="12"/>
      <c r="M53" s="12"/>
      <c r="N53" s="12" t="s">
        <v>34</v>
      </c>
    </row>
    <row r="54" ht="18" customHeight="true" spans="1:14">
      <c r="A54" s="8">
        <v>52</v>
      </c>
      <c r="B54" s="9" t="s">
        <v>286</v>
      </c>
      <c r="C54" s="10" t="str">
        <f t="shared" si="9"/>
        <v>女</v>
      </c>
      <c r="D54" s="9" t="s">
        <v>287</v>
      </c>
      <c r="E54" s="9" t="s">
        <v>288</v>
      </c>
      <c r="F54" s="9" t="s">
        <v>273</v>
      </c>
      <c r="G54" s="12" t="s">
        <v>18</v>
      </c>
      <c r="H54" s="9" t="s">
        <v>274</v>
      </c>
      <c r="I54" s="9" t="s">
        <v>289</v>
      </c>
      <c r="J54" s="12"/>
      <c r="K54" s="12">
        <v>93.1</v>
      </c>
      <c r="L54" s="12">
        <f t="shared" si="10"/>
        <v>23.275</v>
      </c>
      <c r="M54" s="12">
        <f t="shared" si="11"/>
        <v>23.28</v>
      </c>
      <c r="N54" s="12" t="s">
        <v>34</v>
      </c>
    </row>
    <row r="55" ht="18" customHeight="true" spans="1:14">
      <c r="A55" s="8">
        <v>53</v>
      </c>
      <c r="B55" s="9" t="s">
        <v>290</v>
      </c>
      <c r="C55" s="10" t="str">
        <f t="shared" si="9"/>
        <v>女</v>
      </c>
      <c r="D55" s="9" t="s">
        <v>291</v>
      </c>
      <c r="E55" s="9" t="s">
        <v>292</v>
      </c>
      <c r="F55" s="9" t="s">
        <v>273</v>
      </c>
      <c r="G55" s="12" t="s">
        <v>18</v>
      </c>
      <c r="H55" s="9" t="s">
        <v>274</v>
      </c>
      <c r="I55" s="9" t="s">
        <v>293</v>
      </c>
      <c r="J55" s="12"/>
      <c r="K55" s="12">
        <v>90</v>
      </c>
      <c r="L55" s="12">
        <f t="shared" si="10"/>
        <v>22.5</v>
      </c>
      <c r="M55" s="12">
        <f t="shared" si="11"/>
        <v>22.5</v>
      </c>
      <c r="N55" s="12" t="s">
        <v>34</v>
      </c>
    </row>
    <row r="56" ht="18" customHeight="true" spans="1:14">
      <c r="A56" s="8">
        <v>54</v>
      </c>
      <c r="B56" s="9" t="s">
        <v>294</v>
      </c>
      <c r="C56" s="10" t="str">
        <f t="shared" si="9"/>
        <v>女</v>
      </c>
      <c r="D56" s="9" t="s">
        <v>295</v>
      </c>
      <c r="E56" s="9" t="s">
        <v>296</v>
      </c>
      <c r="F56" s="9" t="s">
        <v>273</v>
      </c>
      <c r="G56" s="12" t="s">
        <v>18</v>
      </c>
      <c r="H56" s="9" t="s">
        <v>274</v>
      </c>
      <c r="I56" s="9" t="s">
        <v>297</v>
      </c>
      <c r="J56" s="12"/>
      <c r="K56" s="12">
        <v>96.1</v>
      </c>
      <c r="L56" s="12">
        <f t="shared" si="10"/>
        <v>24.025</v>
      </c>
      <c r="M56" s="12">
        <f t="shared" si="11"/>
        <v>24.03</v>
      </c>
      <c r="N56" s="12" t="s">
        <v>34</v>
      </c>
    </row>
    <row r="57" ht="18" customHeight="true" spans="1:14">
      <c r="A57" s="8">
        <v>55</v>
      </c>
      <c r="B57" s="9" t="s">
        <v>298</v>
      </c>
      <c r="C57" s="10" t="str">
        <f t="shared" si="9"/>
        <v>女</v>
      </c>
      <c r="D57" s="9" t="s">
        <v>299</v>
      </c>
      <c r="E57" s="9" t="s">
        <v>300</v>
      </c>
      <c r="F57" s="9" t="s">
        <v>273</v>
      </c>
      <c r="G57" s="12" t="s">
        <v>18</v>
      </c>
      <c r="H57" s="9" t="s">
        <v>274</v>
      </c>
      <c r="I57" s="9" t="s">
        <v>301</v>
      </c>
      <c r="J57" s="12"/>
      <c r="K57" s="12">
        <v>95.4</v>
      </c>
      <c r="L57" s="12">
        <f t="shared" si="10"/>
        <v>23.85</v>
      </c>
      <c r="M57" s="12">
        <f t="shared" si="11"/>
        <v>23.85</v>
      </c>
      <c r="N57" s="12" t="s">
        <v>34</v>
      </c>
    </row>
    <row r="58" ht="18" customHeight="true" spans="1:14">
      <c r="A58" s="8">
        <v>56</v>
      </c>
      <c r="B58" s="9" t="s">
        <v>302</v>
      </c>
      <c r="C58" s="10" t="str">
        <f t="shared" si="9"/>
        <v>女</v>
      </c>
      <c r="D58" s="9" t="s">
        <v>303</v>
      </c>
      <c r="E58" s="9" t="s">
        <v>304</v>
      </c>
      <c r="F58" s="9" t="s">
        <v>273</v>
      </c>
      <c r="G58" s="12" t="s">
        <v>18</v>
      </c>
      <c r="H58" s="9" t="s">
        <v>274</v>
      </c>
      <c r="I58" s="9" t="s">
        <v>305</v>
      </c>
      <c r="J58" s="12"/>
      <c r="K58" s="12">
        <v>91.5</v>
      </c>
      <c r="L58" s="12">
        <f t="shared" si="10"/>
        <v>22.875</v>
      </c>
      <c r="M58" s="12">
        <f t="shared" si="11"/>
        <v>22.88</v>
      </c>
      <c r="N58" s="12" t="s">
        <v>34</v>
      </c>
    </row>
    <row r="59" ht="18" customHeight="true" spans="1:14">
      <c r="A59" s="8">
        <v>57</v>
      </c>
      <c r="B59" s="9" t="s">
        <v>306</v>
      </c>
      <c r="C59" s="10" t="str">
        <f t="shared" si="9"/>
        <v>女</v>
      </c>
      <c r="D59" s="9" t="s">
        <v>307</v>
      </c>
      <c r="E59" s="9" t="s">
        <v>308</v>
      </c>
      <c r="F59" s="9" t="s">
        <v>309</v>
      </c>
      <c r="G59" s="12" t="s">
        <v>18</v>
      </c>
      <c r="H59" s="9" t="s">
        <v>310</v>
      </c>
      <c r="I59" s="9" t="s">
        <v>311</v>
      </c>
      <c r="J59" s="12"/>
      <c r="K59" s="12">
        <v>84.5</v>
      </c>
      <c r="L59" s="12">
        <f t="shared" si="10"/>
        <v>21.125</v>
      </c>
      <c r="M59" s="12">
        <f t="shared" si="11"/>
        <v>21.13</v>
      </c>
      <c r="N59" s="12" t="s">
        <v>34</v>
      </c>
    </row>
    <row r="60" ht="18" customHeight="true" spans="1:14">
      <c r="A60" s="8">
        <v>58</v>
      </c>
      <c r="B60" s="9" t="s">
        <v>312</v>
      </c>
      <c r="C60" s="10" t="str">
        <f t="shared" si="9"/>
        <v>女</v>
      </c>
      <c r="D60" s="9" t="s">
        <v>313</v>
      </c>
      <c r="E60" s="9" t="s">
        <v>314</v>
      </c>
      <c r="F60" s="9" t="s">
        <v>309</v>
      </c>
      <c r="G60" s="12" t="s">
        <v>18</v>
      </c>
      <c r="H60" s="9" t="s">
        <v>310</v>
      </c>
      <c r="I60" s="9" t="s">
        <v>315</v>
      </c>
      <c r="J60" s="12"/>
      <c r="K60" s="12">
        <v>76</v>
      </c>
      <c r="L60" s="12">
        <f t="shared" si="10"/>
        <v>19</v>
      </c>
      <c r="M60" s="12">
        <f t="shared" si="11"/>
        <v>19</v>
      </c>
      <c r="N60" s="12" t="s">
        <v>34</v>
      </c>
    </row>
    <row r="61" ht="18" customHeight="true" spans="1:14">
      <c r="A61" s="8">
        <v>59</v>
      </c>
      <c r="B61" s="9" t="s">
        <v>316</v>
      </c>
      <c r="C61" s="10" t="str">
        <f t="shared" si="9"/>
        <v>女</v>
      </c>
      <c r="D61" s="9" t="s">
        <v>317</v>
      </c>
      <c r="E61" s="9" t="s">
        <v>318</v>
      </c>
      <c r="F61" s="9" t="s">
        <v>309</v>
      </c>
      <c r="G61" s="12" t="s">
        <v>18</v>
      </c>
      <c r="H61" s="9" t="s">
        <v>310</v>
      </c>
      <c r="I61" s="9" t="s">
        <v>319</v>
      </c>
      <c r="J61" s="12"/>
      <c r="K61" s="12">
        <v>82.4</v>
      </c>
      <c r="L61" s="12">
        <f t="shared" si="10"/>
        <v>20.6</v>
      </c>
      <c r="M61" s="12">
        <f t="shared" si="11"/>
        <v>20.6</v>
      </c>
      <c r="N61" s="12" t="s">
        <v>34</v>
      </c>
    </row>
    <row r="62" ht="18" customHeight="true" spans="1:14">
      <c r="A62" s="8">
        <v>60</v>
      </c>
      <c r="B62" s="9" t="s">
        <v>320</v>
      </c>
      <c r="C62" s="10" t="str">
        <f t="shared" si="9"/>
        <v>女</v>
      </c>
      <c r="D62" s="9" t="s">
        <v>321</v>
      </c>
      <c r="E62" s="9" t="s">
        <v>322</v>
      </c>
      <c r="F62" s="9" t="s">
        <v>309</v>
      </c>
      <c r="G62" s="12" t="s">
        <v>18</v>
      </c>
      <c r="H62" s="9" t="s">
        <v>310</v>
      </c>
      <c r="I62" s="9" t="s">
        <v>323</v>
      </c>
      <c r="J62" s="12"/>
      <c r="K62" s="12">
        <v>72.7</v>
      </c>
      <c r="L62" s="12">
        <f t="shared" si="10"/>
        <v>18.175</v>
      </c>
      <c r="M62" s="12">
        <f t="shared" si="11"/>
        <v>18.18</v>
      </c>
      <c r="N62" s="12" t="s">
        <v>34</v>
      </c>
    </row>
    <row r="63" ht="18" customHeight="true" spans="1:14">
      <c r="A63" s="8">
        <v>61</v>
      </c>
      <c r="B63" s="9" t="s">
        <v>324</v>
      </c>
      <c r="C63" s="10" t="str">
        <f t="shared" si="9"/>
        <v>女</v>
      </c>
      <c r="D63" s="9" t="s">
        <v>325</v>
      </c>
      <c r="E63" s="9" t="s">
        <v>326</v>
      </c>
      <c r="F63" s="9" t="s">
        <v>327</v>
      </c>
      <c r="G63" s="12" t="s">
        <v>18</v>
      </c>
      <c r="H63" s="9" t="s">
        <v>104</v>
      </c>
      <c r="I63" s="9" t="s">
        <v>328</v>
      </c>
      <c r="J63" s="12"/>
      <c r="K63" s="12">
        <v>90.7</v>
      </c>
      <c r="L63" s="12">
        <f t="shared" si="10"/>
        <v>22.675</v>
      </c>
      <c r="M63" s="12">
        <f t="shared" si="11"/>
        <v>22.68</v>
      </c>
      <c r="N63" s="12" t="s">
        <v>34</v>
      </c>
    </row>
    <row r="64" ht="18" customHeight="true" spans="1:14">
      <c r="A64" s="8">
        <v>62</v>
      </c>
      <c r="B64" s="9" t="s">
        <v>329</v>
      </c>
      <c r="C64" s="10" t="str">
        <f t="shared" si="9"/>
        <v>女</v>
      </c>
      <c r="D64" s="9" t="s">
        <v>330</v>
      </c>
      <c r="E64" s="9" t="s">
        <v>331</v>
      </c>
      <c r="F64" s="9" t="s">
        <v>332</v>
      </c>
      <c r="G64" s="12" t="s">
        <v>18</v>
      </c>
      <c r="H64" s="9" t="s">
        <v>333</v>
      </c>
      <c r="I64" s="9" t="s">
        <v>334</v>
      </c>
      <c r="J64" s="12"/>
      <c r="K64" s="12">
        <v>92.6</v>
      </c>
      <c r="L64" s="12">
        <f t="shared" si="10"/>
        <v>23.15</v>
      </c>
      <c r="M64" s="12">
        <f t="shared" si="11"/>
        <v>23.15</v>
      </c>
      <c r="N64" s="12" t="s">
        <v>34</v>
      </c>
    </row>
    <row r="65" ht="18" customHeight="true" spans="1:14">
      <c r="A65" s="8">
        <v>63</v>
      </c>
      <c r="B65" s="9" t="s">
        <v>335</v>
      </c>
      <c r="C65" s="10" t="str">
        <f t="shared" si="9"/>
        <v>女</v>
      </c>
      <c r="D65" s="9" t="s">
        <v>336</v>
      </c>
      <c r="E65" s="9" t="s">
        <v>337</v>
      </c>
      <c r="F65" s="9" t="s">
        <v>338</v>
      </c>
      <c r="G65" s="12" t="s">
        <v>18</v>
      </c>
      <c r="H65" s="9" t="s">
        <v>126</v>
      </c>
      <c r="I65" s="9" t="s">
        <v>339</v>
      </c>
      <c r="J65" s="12"/>
      <c r="K65" s="12">
        <v>81</v>
      </c>
      <c r="L65" s="12">
        <f t="shared" si="10"/>
        <v>20.25</v>
      </c>
      <c r="M65" s="12">
        <f t="shared" si="11"/>
        <v>20.25</v>
      </c>
      <c r="N65" s="12" t="s">
        <v>34</v>
      </c>
    </row>
    <row r="66" ht="18" customHeight="true" spans="1:14">
      <c r="A66" s="8">
        <v>64</v>
      </c>
      <c r="B66" s="9" t="s">
        <v>340</v>
      </c>
      <c r="C66" s="10" t="str">
        <f t="shared" si="9"/>
        <v>女</v>
      </c>
      <c r="D66" s="9" t="s">
        <v>341</v>
      </c>
      <c r="E66" s="9" t="s">
        <v>342</v>
      </c>
      <c r="F66" s="9" t="s">
        <v>50</v>
      </c>
      <c r="G66" s="12" t="s">
        <v>18</v>
      </c>
      <c r="H66" s="9" t="s">
        <v>51</v>
      </c>
      <c r="I66" s="9" t="s">
        <v>343</v>
      </c>
      <c r="J66" s="12"/>
      <c r="K66" s="12">
        <v>81.5</v>
      </c>
      <c r="L66" s="12">
        <f t="shared" si="10"/>
        <v>20.375</v>
      </c>
      <c r="M66" s="12">
        <f t="shared" si="11"/>
        <v>20.38</v>
      </c>
      <c r="N66" s="12" t="s">
        <v>34</v>
      </c>
    </row>
    <row r="67" s="2" customFormat="true" ht="18" customHeight="true" spans="1:14">
      <c r="A67" s="8">
        <v>65</v>
      </c>
      <c r="B67" s="9" t="s">
        <v>344</v>
      </c>
      <c r="C67" s="10" t="s">
        <v>345</v>
      </c>
      <c r="D67" s="9"/>
      <c r="E67" s="9"/>
      <c r="F67" s="9" t="s">
        <v>50</v>
      </c>
      <c r="G67" s="12" t="s">
        <v>18</v>
      </c>
      <c r="H67" s="9" t="s">
        <v>51</v>
      </c>
      <c r="I67" s="9" t="s">
        <v>346</v>
      </c>
      <c r="J67" s="12"/>
      <c r="K67" s="12"/>
      <c r="L67" s="12"/>
      <c r="M67" s="12"/>
      <c r="N67" s="12" t="s">
        <v>34</v>
      </c>
    </row>
    <row r="68" ht="18" customHeight="true" spans="1:14">
      <c r="A68" s="8">
        <v>66</v>
      </c>
      <c r="B68" s="9" t="s">
        <v>347</v>
      </c>
      <c r="C68" s="10" t="str">
        <f t="shared" si="9"/>
        <v>女</v>
      </c>
      <c r="D68" s="9" t="s">
        <v>348</v>
      </c>
      <c r="E68" s="9" t="s">
        <v>349</v>
      </c>
      <c r="F68" s="9" t="s">
        <v>350</v>
      </c>
      <c r="G68" s="12" t="s">
        <v>18</v>
      </c>
      <c r="H68" s="9" t="s">
        <v>351</v>
      </c>
      <c r="I68" s="9" t="s">
        <v>352</v>
      </c>
      <c r="J68" s="12"/>
      <c r="K68" s="12">
        <v>92.7</v>
      </c>
      <c r="L68" s="12">
        <f t="shared" si="10"/>
        <v>23.175</v>
      </c>
      <c r="M68" s="12">
        <f t="shared" si="11"/>
        <v>23.18</v>
      </c>
      <c r="N68" s="12" t="s">
        <v>34</v>
      </c>
    </row>
    <row r="69" s="2" customFormat="true" ht="18" customHeight="true" spans="1:16">
      <c r="A69" s="8">
        <v>67</v>
      </c>
      <c r="B69" s="9" t="s">
        <v>353</v>
      </c>
      <c r="C69" s="10" t="str">
        <f t="shared" si="9"/>
        <v>女</v>
      </c>
      <c r="D69" s="9" t="s">
        <v>354</v>
      </c>
      <c r="E69" s="9" t="s">
        <v>355</v>
      </c>
      <c r="F69" s="9" t="s">
        <v>356</v>
      </c>
      <c r="G69" s="12" t="s">
        <v>18</v>
      </c>
      <c r="H69" s="9" t="s">
        <v>357</v>
      </c>
      <c r="I69" s="9" t="s">
        <v>358</v>
      </c>
      <c r="J69" s="12"/>
      <c r="K69" s="12">
        <v>98.9</v>
      </c>
      <c r="L69" s="12">
        <f t="shared" si="10"/>
        <v>24.725</v>
      </c>
      <c r="M69" s="12">
        <f t="shared" si="11"/>
        <v>24.73</v>
      </c>
      <c r="N69" s="12" t="s">
        <v>34</v>
      </c>
      <c r="P69" s="16"/>
    </row>
    <row r="70" ht="18" customHeight="true" spans="1:14">
      <c r="A70" s="8">
        <v>68</v>
      </c>
      <c r="B70" s="9" t="s">
        <v>359</v>
      </c>
      <c r="C70" s="10" t="str">
        <f>IF(MOD(MID(D70,17,1),2)=1,"男","女")</f>
        <v>女</v>
      </c>
      <c r="D70" s="9" t="s">
        <v>360</v>
      </c>
      <c r="E70" s="9" t="s">
        <v>361</v>
      </c>
      <c r="F70" s="9" t="s">
        <v>56</v>
      </c>
      <c r="G70" s="12" t="s">
        <v>18</v>
      </c>
      <c r="H70" s="9" t="s">
        <v>57</v>
      </c>
      <c r="I70" s="9" t="s">
        <v>362</v>
      </c>
      <c r="J70" s="12"/>
      <c r="K70" s="12">
        <v>85</v>
      </c>
      <c r="L70" s="12">
        <f>K70*0.3/1.2</f>
        <v>21.25</v>
      </c>
      <c r="M70" s="12">
        <f>ROUND(L70,2)</f>
        <v>21.25</v>
      </c>
      <c r="N70" s="12" t="s">
        <v>34</v>
      </c>
    </row>
    <row r="71" ht="18" customHeight="true" spans="1:14">
      <c r="A71" s="8">
        <v>69</v>
      </c>
      <c r="B71" s="9" t="s">
        <v>363</v>
      </c>
      <c r="C71" s="10" t="str">
        <f>IF(MOD(MID(D71,17,1),2)=1,"男","女")</f>
        <v>女</v>
      </c>
      <c r="D71" s="9" t="s">
        <v>364</v>
      </c>
      <c r="E71" s="9" t="s">
        <v>365</v>
      </c>
      <c r="F71" s="9" t="s">
        <v>56</v>
      </c>
      <c r="G71" s="12" t="s">
        <v>18</v>
      </c>
      <c r="H71" s="9" t="s">
        <v>57</v>
      </c>
      <c r="I71" s="9" t="s">
        <v>366</v>
      </c>
      <c r="J71" s="12"/>
      <c r="K71" s="12">
        <v>87.7</v>
      </c>
      <c r="L71" s="12">
        <f>K71*0.3/1.2</f>
        <v>21.925</v>
      </c>
      <c r="M71" s="12">
        <f>ROUND(L71,2)</f>
        <v>21.93</v>
      </c>
      <c r="N71" s="12" t="s">
        <v>34</v>
      </c>
    </row>
    <row r="72" ht="18" customHeight="true" spans="1:14">
      <c r="A72" s="8">
        <v>70</v>
      </c>
      <c r="B72" s="9" t="s">
        <v>367</v>
      </c>
      <c r="C72" s="10" t="str">
        <f>IF(MOD(MID(D72,17,1),2)=1,"男","女")</f>
        <v>女</v>
      </c>
      <c r="D72" s="9" t="s">
        <v>368</v>
      </c>
      <c r="E72" s="9" t="s">
        <v>369</v>
      </c>
      <c r="F72" s="9" t="s">
        <v>62</v>
      </c>
      <c r="G72" s="12" t="s">
        <v>18</v>
      </c>
      <c r="H72" s="9" t="s">
        <v>63</v>
      </c>
      <c r="I72" s="9" t="s">
        <v>370</v>
      </c>
      <c r="J72" s="12"/>
      <c r="K72" s="12">
        <v>90.1</v>
      </c>
      <c r="L72" s="12">
        <f>K72*0.3/1.2</f>
        <v>22.525</v>
      </c>
      <c r="M72" s="12">
        <f>ROUND(L72,2)</f>
        <v>22.53</v>
      </c>
      <c r="N72" s="12" t="s">
        <v>34</v>
      </c>
    </row>
    <row r="73" ht="18" customHeight="true" spans="1:14">
      <c r="A73" s="8">
        <v>71</v>
      </c>
      <c r="B73" s="9" t="s">
        <v>371</v>
      </c>
      <c r="C73" s="10" t="str">
        <f>IF(MOD(MID(D73,17,1),2)=1,"男","女")</f>
        <v>女</v>
      </c>
      <c r="D73" s="9" t="s">
        <v>372</v>
      </c>
      <c r="E73" s="9" t="s">
        <v>373</v>
      </c>
      <c r="F73" s="9" t="s">
        <v>62</v>
      </c>
      <c r="G73" s="12" t="s">
        <v>18</v>
      </c>
      <c r="H73" s="9" t="s">
        <v>63</v>
      </c>
      <c r="I73" s="9" t="s">
        <v>374</v>
      </c>
      <c r="J73" s="12"/>
      <c r="K73" s="12">
        <v>83.2</v>
      </c>
      <c r="L73" s="12">
        <f>K73*0.3/1.2</f>
        <v>20.8</v>
      </c>
      <c r="M73" s="12">
        <f>ROUND(L73,2)</f>
        <v>20.8</v>
      </c>
      <c r="N73" s="12" t="s">
        <v>34</v>
      </c>
    </row>
    <row r="74" ht="18" customHeight="true" spans="1:14">
      <c r="A74" s="8">
        <v>72</v>
      </c>
      <c r="B74" s="9" t="s">
        <v>375</v>
      </c>
      <c r="C74" s="10" t="str">
        <f>IF(MOD(MID(D74,17,1),2)=1,"男","女")</f>
        <v>女</v>
      </c>
      <c r="D74" s="9" t="s">
        <v>376</v>
      </c>
      <c r="E74" s="9" t="s">
        <v>377</v>
      </c>
      <c r="F74" s="9" t="s">
        <v>62</v>
      </c>
      <c r="G74" s="12" t="s">
        <v>18</v>
      </c>
      <c r="H74" s="9" t="s">
        <v>63</v>
      </c>
      <c r="I74" s="9" t="s">
        <v>378</v>
      </c>
      <c r="J74" s="12"/>
      <c r="K74" s="12">
        <v>71.8</v>
      </c>
      <c r="L74" s="12">
        <f>K74*0.3/1.2</f>
        <v>17.95</v>
      </c>
      <c r="M74" s="12">
        <f>ROUND(L74,2)</f>
        <v>17.95</v>
      </c>
      <c r="N74" s="12" t="s">
        <v>34</v>
      </c>
    </row>
    <row r="75" ht="18" customHeight="true" spans="1:14">
      <c r="A75" s="8">
        <v>73</v>
      </c>
      <c r="B75" s="9" t="s">
        <v>379</v>
      </c>
      <c r="C75" s="10" t="str">
        <f t="shared" ref="C75:C88" si="12">IF(MOD(MID(D75,17,1),2)=1,"男","女")</f>
        <v>女</v>
      </c>
      <c r="D75" s="9" t="s">
        <v>380</v>
      </c>
      <c r="E75" s="9" t="s">
        <v>381</v>
      </c>
      <c r="F75" s="9" t="s">
        <v>382</v>
      </c>
      <c r="G75" s="12" t="s">
        <v>18</v>
      </c>
      <c r="H75" s="9" t="s">
        <v>383</v>
      </c>
      <c r="I75" s="9" t="s">
        <v>384</v>
      </c>
      <c r="J75" s="12"/>
      <c r="K75" s="12">
        <v>85</v>
      </c>
      <c r="L75" s="12">
        <f t="shared" ref="L75:L88" si="13">K75*0.3/1.2</f>
        <v>21.25</v>
      </c>
      <c r="M75" s="12">
        <f t="shared" ref="M75:M88" si="14">ROUND(L75,2)</f>
        <v>21.25</v>
      </c>
      <c r="N75" s="12" t="s">
        <v>34</v>
      </c>
    </row>
    <row r="76" s="2" customFormat="true" ht="18" customHeight="true" spans="1:14">
      <c r="A76" s="8">
        <v>74</v>
      </c>
      <c r="B76" s="9" t="s">
        <v>385</v>
      </c>
      <c r="C76" s="10" t="str">
        <f t="shared" si="12"/>
        <v>女</v>
      </c>
      <c r="D76" s="9" t="s">
        <v>386</v>
      </c>
      <c r="E76" s="9" t="s">
        <v>387</v>
      </c>
      <c r="F76" s="9" t="s">
        <v>388</v>
      </c>
      <c r="G76" s="12" t="s">
        <v>18</v>
      </c>
      <c r="H76" s="9" t="s">
        <v>389</v>
      </c>
      <c r="I76" s="9" t="s">
        <v>390</v>
      </c>
      <c r="J76" s="12"/>
      <c r="K76" s="12">
        <v>82</v>
      </c>
      <c r="L76" s="12">
        <f t="shared" si="13"/>
        <v>20.5</v>
      </c>
      <c r="M76" s="12">
        <f t="shared" si="14"/>
        <v>20.5</v>
      </c>
      <c r="N76" s="12" t="s">
        <v>34</v>
      </c>
    </row>
    <row r="77" ht="18" customHeight="true" spans="1:14">
      <c r="A77" s="8">
        <v>75</v>
      </c>
      <c r="B77" s="9" t="s">
        <v>391</v>
      </c>
      <c r="C77" s="10" t="str">
        <f t="shared" si="12"/>
        <v>女</v>
      </c>
      <c r="D77" s="9" t="s">
        <v>392</v>
      </c>
      <c r="E77" s="9" t="s">
        <v>393</v>
      </c>
      <c r="F77" s="9" t="s">
        <v>394</v>
      </c>
      <c r="G77" s="12" t="s">
        <v>18</v>
      </c>
      <c r="H77" s="9" t="s">
        <v>395</v>
      </c>
      <c r="I77" s="9" t="s">
        <v>396</v>
      </c>
      <c r="J77" s="12"/>
      <c r="K77" s="12">
        <v>76</v>
      </c>
      <c r="L77" s="12">
        <f t="shared" si="13"/>
        <v>19</v>
      </c>
      <c r="M77" s="12">
        <f t="shared" si="14"/>
        <v>19</v>
      </c>
      <c r="N77" s="12" t="s">
        <v>34</v>
      </c>
    </row>
    <row r="78" s="2" customFormat="true" ht="18" customHeight="true" spans="1:14">
      <c r="A78" s="8">
        <v>76</v>
      </c>
      <c r="B78" s="9" t="s">
        <v>397</v>
      </c>
      <c r="C78" s="10" t="str">
        <f t="shared" si="12"/>
        <v>女</v>
      </c>
      <c r="D78" s="9" t="s">
        <v>398</v>
      </c>
      <c r="E78" s="9" t="s">
        <v>399</v>
      </c>
      <c r="F78" s="9" t="s">
        <v>400</v>
      </c>
      <c r="G78" s="12" t="s">
        <v>18</v>
      </c>
      <c r="H78" s="9" t="s">
        <v>274</v>
      </c>
      <c r="I78" s="9" t="s">
        <v>401</v>
      </c>
      <c r="J78" s="12"/>
      <c r="K78" s="12">
        <v>100.6</v>
      </c>
      <c r="L78" s="12">
        <f t="shared" si="13"/>
        <v>25.15</v>
      </c>
      <c r="M78" s="12">
        <f t="shared" si="14"/>
        <v>25.15</v>
      </c>
      <c r="N78" s="12" t="s">
        <v>76</v>
      </c>
    </row>
    <row r="79" ht="18" customHeight="true" spans="1:14">
      <c r="A79" s="8">
        <v>77</v>
      </c>
      <c r="B79" s="9" t="s">
        <v>402</v>
      </c>
      <c r="C79" s="10" t="str">
        <f t="shared" si="12"/>
        <v>女</v>
      </c>
      <c r="D79" s="9" t="s">
        <v>403</v>
      </c>
      <c r="E79" s="9" t="s">
        <v>404</v>
      </c>
      <c r="F79" s="9" t="s">
        <v>400</v>
      </c>
      <c r="G79" s="12" t="s">
        <v>18</v>
      </c>
      <c r="H79" s="9" t="s">
        <v>274</v>
      </c>
      <c r="I79" s="9" t="s">
        <v>405</v>
      </c>
      <c r="J79" s="12"/>
      <c r="K79" s="12">
        <v>101.5</v>
      </c>
      <c r="L79" s="12">
        <f t="shared" si="13"/>
        <v>25.375</v>
      </c>
      <c r="M79" s="12">
        <f t="shared" si="14"/>
        <v>25.38</v>
      </c>
      <c r="N79" s="12" t="s">
        <v>76</v>
      </c>
    </row>
    <row r="80" ht="18" customHeight="true" spans="1:14">
      <c r="A80" s="8">
        <v>78</v>
      </c>
      <c r="B80" s="9" t="s">
        <v>406</v>
      </c>
      <c r="C80" s="10" t="str">
        <f t="shared" si="12"/>
        <v>女</v>
      </c>
      <c r="D80" s="9" t="s">
        <v>407</v>
      </c>
      <c r="E80" s="9" t="s">
        <v>408</v>
      </c>
      <c r="F80" s="9" t="s">
        <v>400</v>
      </c>
      <c r="G80" s="12" t="s">
        <v>18</v>
      </c>
      <c r="H80" s="9" t="s">
        <v>274</v>
      </c>
      <c r="I80" s="9" t="s">
        <v>409</v>
      </c>
      <c r="J80" s="12"/>
      <c r="K80" s="12">
        <v>97.7</v>
      </c>
      <c r="L80" s="12">
        <f t="shared" si="13"/>
        <v>24.425</v>
      </c>
      <c r="M80" s="12">
        <f t="shared" si="14"/>
        <v>24.43</v>
      </c>
      <c r="N80" s="12" t="s">
        <v>76</v>
      </c>
    </row>
    <row r="81" s="2" customFormat="true" ht="18" customHeight="true" spans="1:14">
      <c r="A81" s="8">
        <v>79</v>
      </c>
      <c r="B81" s="9" t="s">
        <v>410</v>
      </c>
      <c r="C81" s="10" t="str">
        <f t="shared" si="12"/>
        <v>女</v>
      </c>
      <c r="D81" s="9" t="s">
        <v>411</v>
      </c>
      <c r="E81" s="9" t="s">
        <v>412</v>
      </c>
      <c r="F81" s="9" t="s">
        <v>413</v>
      </c>
      <c r="G81" s="12" t="s">
        <v>18</v>
      </c>
      <c r="H81" s="9" t="s">
        <v>310</v>
      </c>
      <c r="I81" s="9" t="s">
        <v>414</v>
      </c>
      <c r="J81" s="12"/>
      <c r="K81" s="12">
        <v>83.9</v>
      </c>
      <c r="L81" s="12">
        <f t="shared" si="13"/>
        <v>20.975</v>
      </c>
      <c r="M81" s="12">
        <f t="shared" si="14"/>
        <v>20.98</v>
      </c>
      <c r="N81" s="12" t="s">
        <v>76</v>
      </c>
    </row>
    <row r="82" ht="18" customHeight="true" spans="1:14">
      <c r="A82" s="8">
        <v>80</v>
      </c>
      <c r="B82" s="9" t="s">
        <v>415</v>
      </c>
      <c r="C82" s="10" t="str">
        <f t="shared" si="12"/>
        <v>女</v>
      </c>
      <c r="D82" s="9" t="s">
        <v>416</v>
      </c>
      <c r="E82" s="9" t="s">
        <v>417</v>
      </c>
      <c r="F82" s="9" t="s">
        <v>413</v>
      </c>
      <c r="G82" s="12" t="s">
        <v>18</v>
      </c>
      <c r="H82" s="9" t="s">
        <v>310</v>
      </c>
      <c r="I82" s="9" t="s">
        <v>418</v>
      </c>
      <c r="J82" s="12"/>
      <c r="K82" s="12">
        <v>85</v>
      </c>
      <c r="L82" s="12">
        <f t="shared" si="13"/>
        <v>21.25</v>
      </c>
      <c r="M82" s="12">
        <f t="shared" si="14"/>
        <v>21.25</v>
      </c>
      <c r="N82" s="12" t="s">
        <v>76</v>
      </c>
    </row>
    <row r="83" ht="18" customHeight="true" spans="1:14">
      <c r="A83" s="8">
        <v>81</v>
      </c>
      <c r="B83" s="9" t="s">
        <v>419</v>
      </c>
      <c r="C83" s="10" t="str">
        <f t="shared" si="12"/>
        <v>女</v>
      </c>
      <c r="D83" s="9" t="s">
        <v>420</v>
      </c>
      <c r="E83" s="9" t="s">
        <v>421</v>
      </c>
      <c r="F83" s="9" t="s">
        <v>422</v>
      </c>
      <c r="G83" s="12" t="s">
        <v>18</v>
      </c>
      <c r="H83" s="9" t="s">
        <v>104</v>
      </c>
      <c r="I83" s="9" t="s">
        <v>423</v>
      </c>
      <c r="J83" s="12"/>
      <c r="K83" s="12">
        <v>95.8</v>
      </c>
      <c r="L83" s="12">
        <f t="shared" si="13"/>
        <v>23.95</v>
      </c>
      <c r="M83" s="12">
        <f t="shared" si="14"/>
        <v>23.95</v>
      </c>
      <c r="N83" s="12" t="s">
        <v>76</v>
      </c>
    </row>
    <row r="84" ht="18" customHeight="true" spans="1:14">
      <c r="A84" s="8">
        <v>82</v>
      </c>
      <c r="B84" s="9" t="s">
        <v>424</v>
      </c>
      <c r="C84" s="10" t="str">
        <f t="shared" si="12"/>
        <v>女</v>
      </c>
      <c r="D84" s="15" t="s">
        <v>425</v>
      </c>
      <c r="E84" s="9" t="s">
        <v>426</v>
      </c>
      <c r="F84" s="9" t="s">
        <v>427</v>
      </c>
      <c r="G84" s="12" t="s">
        <v>18</v>
      </c>
      <c r="H84" s="9" t="s">
        <v>126</v>
      </c>
      <c r="I84" s="9" t="s">
        <v>428</v>
      </c>
      <c r="J84" s="12"/>
      <c r="K84" s="12">
        <v>83</v>
      </c>
      <c r="L84" s="12">
        <f t="shared" si="13"/>
        <v>20.75</v>
      </c>
      <c r="M84" s="12">
        <f t="shared" si="14"/>
        <v>20.75</v>
      </c>
      <c r="N84" s="12" t="s">
        <v>76</v>
      </c>
    </row>
    <row r="85" s="2" customFormat="true" ht="18" customHeight="true" spans="1:14">
      <c r="A85" s="8">
        <v>83</v>
      </c>
      <c r="B85" s="9" t="s">
        <v>429</v>
      </c>
      <c r="C85" s="10" t="str">
        <f t="shared" si="12"/>
        <v>女</v>
      </c>
      <c r="D85" s="9" t="s">
        <v>430</v>
      </c>
      <c r="E85" s="9" t="s">
        <v>431</v>
      </c>
      <c r="F85" s="9" t="s">
        <v>432</v>
      </c>
      <c r="G85" s="12" t="s">
        <v>18</v>
      </c>
      <c r="H85" s="9" t="s">
        <v>433</v>
      </c>
      <c r="I85" s="9" t="s">
        <v>434</v>
      </c>
      <c r="J85" s="12"/>
      <c r="K85" s="12">
        <v>73.8</v>
      </c>
      <c r="L85" s="12">
        <f t="shared" si="13"/>
        <v>18.45</v>
      </c>
      <c r="M85" s="12">
        <f t="shared" si="14"/>
        <v>18.45</v>
      </c>
      <c r="N85" s="12" t="s">
        <v>76</v>
      </c>
    </row>
    <row r="86" s="2" customFormat="true" ht="18" customHeight="true" spans="1:16">
      <c r="A86" s="8">
        <v>84</v>
      </c>
      <c r="B86" s="9" t="s">
        <v>435</v>
      </c>
      <c r="C86" s="10" t="str">
        <f t="shared" si="12"/>
        <v>女</v>
      </c>
      <c r="D86" s="9" t="s">
        <v>436</v>
      </c>
      <c r="E86" s="9" t="s">
        <v>437</v>
      </c>
      <c r="F86" s="9" t="s">
        <v>438</v>
      </c>
      <c r="G86" s="12" t="s">
        <v>18</v>
      </c>
      <c r="H86" s="9" t="s">
        <v>268</v>
      </c>
      <c r="I86" s="9" t="s">
        <v>439</v>
      </c>
      <c r="J86" s="12"/>
      <c r="K86" s="12">
        <v>91.8</v>
      </c>
      <c r="L86" s="12">
        <f t="shared" si="13"/>
        <v>22.95</v>
      </c>
      <c r="M86" s="12">
        <f t="shared" si="14"/>
        <v>22.95</v>
      </c>
      <c r="N86" s="12" t="s">
        <v>76</v>
      </c>
      <c r="P86" s="16"/>
    </row>
    <row r="87" ht="18" customHeight="true" spans="1:14">
      <c r="A87" s="8">
        <v>85</v>
      </c>
      <c r="B87" s="9" t="s">
        <v>440</v>
      </c>
      <c r="C87" s="10" t="str">
        <f t="shared" si="12"/>
        <v>女</v>
      </c>
      <c r="D87" s="9" t="s">
        <v>441</v>
      </c>
      <c r="E87" s="9" t="s">
        <v>442</v>
      </c>
      <c r="F87" s="9" t="s">
        <v>443</v>
      </c>
      <c r="G87" s="12" t="s">
        <v>18</v>
      </c>
      <c r="H87" s="9" t="s">
        <v>187</v>
      </c>
      <c r="I87" s="9" t="s">
        <v>444</v>
      </c>
      <c r="J87" s="12"/>
      <c r="K87" s="12">
        <v>95.2</v>
      </c>
      <c r="L87" s="12">
        <f t="shared" si="13"/>
        <v>23.8</v>
      </c>
      <c r="M87" s="12">
        <f t="shared" si="14"/>
        <v>23.8</v>
      </c>
      <c r="N87" s="12" t="s">
        <v>76</v>
      </c>
    </row>
    <row r="88" s="2" customFormat="true" ht="18" customHeight="true" spans="1:14">
      <c r="A88" s="8">
        <v>86</v>
      </c>
      <c r="B88" s="9" t="s">
        <v>445</v>
      </c>
      <c r="C88" s="10" t="str">
        <f t="shared" si="12"/>
        <v>女</v>
      </c>
      <c r="D88" s="9" t="s">
        <v>446</v>
      </c>
      <c r="E88" s="9" t="s">
        <v>447</v>
      </c>
      <c r="F88" s="9" t="s">
        <v>443</v>
      </c>
      <c r="G88" s="12" t="s">
        <v>18</v>
      </c>
      <c r="H88" s="9" t="s">
        <v>187</v>
      </c>
      <c r="I88" s="9" t="s">
        <v>448</v>
      </c>
      <c r="J88" s="12"/>
      <c r="K88" s="12">
        <v>97.8</v>
      </c>
      <c r="L88" s="12">
        <f t="shared" si="13"/>
        <v>24.45</v>
      </c>
      <c r="M88" s="12">
        <f t="shared" si="14"/>
        <v>24.45</v>
      </c>
      <c r="N88" s="12" t="s">
        <v>76</v>
      </c>
    </row>
    <row r="89" ht="18" customHeight="true" spans="1:14">
      <c r="A89" s="8">
        <v>87</v>
      </c>
      <c r="B89" s="9" t="s">
        <v>449</v>
      </c>
      <c r="C89" s="10" t="str">
        <f t="shared" ref="C89:C108" si="15">IF(MOD(MID(D89,17,1),2)=1,"男","女")</f>
        <v>女</v>
      </c>
      <c r="D89" s="9" t="s">
        <v>450</v>
      </c>
      <c r="E89" s="9" t="s">
        <v>451</v>
      </c>
      <c r="F89" s="9" t="s">
        <v>443</v>
      </c>
      <c r="G89" s="12" t="s">
        <v>18</v>
      </c>
      <c r="H89" s="9" t="s">
        <v>187</v>
      </c>
      <c r="I89" s="9" t="s">
        <v>452</v>
      </c>
      <c r="J89" s="12"/>
      <c r="K89" s="12">
        <v>90.3</v>
      </c>
      <c r="L89" s="12">
        <f t="shared" ref="L89:L108" si="16">K89*0.3/1.2</f>
        <v>22.575</v>
      </c>
      <c r="M89" s="12">
        <f t="shared" ref="M89:M108" si="17">ROUND(L89,2)</f>
        <v>22.58</v>
      </c>
      <c r="N89" s="12" t="s">
        <v>76</v>
      </c>
    </row>
    <row r="90" s="2" customFormat="true" ht="18" customHeight="true" spans="1:14">
      <c r="A90" s="8">
        <v>88</v>
      </c>
      <c r="B90" s="9" t="s">
        <v>453</v>
      </c>
      <c r="C90" s="10" t="str">
        <f t="shared" si="15"/>
        <v>女</v>
      </c>
      <c r="D90" s="9" t="s">
        <v>454</v>
      </c>
      <c r="E90" s="9" t="s">
        <v>455</v>
      </c>
      <c r="F90" s="9" t="s">
        <v>443</v>
      </c>
      <c r="G90" s="12" t="s">
        <v>18</v>
      </c>
      <c r="H90" s="9" t="s">
        <v>187</v>
      </c>
      <c r="I90" s="9" t="s">
        <v>456</v>
      </c>
      <c r="J90" s="12"/>
      <c r="K90" s="12">
        <v>88</v>
      </c>
      <c r="L90" s="12">
        <f t="shared" si="16"/>
        <v>22</v>
      </c>
      <c r="M90" s="12">
        <f t="shared" si="17"/>
        <v>22</v>
      </c>
      <c r="N90" s="12" t="s">
        <v>76</v>
      </c>
    </row>
    <row r="91" ht="18" customHeight="true" spans="1:14">
      <c r="A91" s="8">
        <v>89</v>
      </c>
      <c r="B91" s="9" t="s">
        <v>457</v>
      </c>
      <c r="C91" s="10" t="str">
        <f t="shared" si="15"/>
        <v>女</v>
      </c>
      <c r="D91" s="9" t="s">
        <v>458</v>
      </c>
      <c r="E91" s="9" t="s">
        <v>459</v>
      </c>
      <c r="F91" s="9" t="s">
        <v>443</v>
      </c>
      <c r="G91" s="12" t="s">
        <v>18</v>
      </c>
      <c r="H91" s="9" t="s">
        <v>187</v>
      </c>
      <c r="I91" s="9" t="s">
        <v>460</v>
      </c>
      <c r="J91" s="12"/>
      <c r="K91" s="12">
        <v>94.2</v>
      </c>
      <c r="L91" s="12">
        <f t="shared" si="16"/>
        <v>23.55</v>
      </c>
      <c r="M91" s="12">
        <f t="shared" si="17"/>
        <v>23.55</v>
      </c>
      <c r="N91" s="12" t="s">
        <v>76</v>
      </c>
    </row>
    <row r="92" ht="18" customHeight="true" spans="1:14">
      <c r="A92" s="8">
        <v>90</v>
      </c>
      <c r="B92" s="9" t="s">
        <v>461</v>
      </c>
      <c r="C92" s="10" t="str">
        <f t="shared" si="15"/>
        <v>女</v>
      </c>
      <c r="D92" s="9" t="s">
        <v>462</v>
      </c>
      <c r="E92" s="9" t="s">
        <v>463</v>
      </c>
      <c r="F92" s="9" t="s">
        <v>80</v>
      </c>
      <c r="G92" s="12" t="s">
        <v>18</v>
      </c>
      <c r="H92" s="9" t="s">
        <v>81</v>
      </c>
      <c r="I92" s="9" t="s">
        <v>464</v>
      </c>
      <c r="J92" s="12"/>
      <c r="K92" s="12">
        <v>74.4</v>
      </c>
      <c r="L92" s="12">
        <f t="shared" si="16"/>
        <v>18.6</v>
      </c>
      <c r="M92" s="12">
        <f t="shared" si="17"/>
        <v>18.6</v>
      </c>
      <c r="N92" s="12" t="s">
        <v>76</v>
      </c>
    </row>
    <row r="93" ht="18" customHeight="true" spans="1:14">
      <c r="A93" s="8">
        <v>91</v>
      </c>
      <c r="B93" s="9" t="s">
        <v>465</v>
      </c>
      <c r="C93" s="10" t="str">
        <f t="shared" si="15"/>
        <v>女</v>
      </c>
      <c r="D93" s="9" t="s">
        <v>466</v>
      </c>
      <c r="E93" s="9" t="s">
        <v>467</v>
      </c>
      <c r="F93" s="9" t="s">
        <v>80</v>
      </c>
      <c r="G93" s="12" t="s">
        <v>18</v>
      </c>
      <c r="H93" s="9" t="s">
        <v>81</v>
      </c>
      <c r="I93" s="9" t="s">
        <v>468</v>
      </c>
      <c r="J93" s="12"/>
      <c r="K93" s="12">
        <v>75.6</v>
      </c>
      <c r="L93" s="12">
        <f t="shared" si="16"/>
        <v>18.9</v>
      </c>
      <c r="M93" s="12">
        <f t="shared" si="17"/>
        <v>18.9</v>
      </c>
      <c r="N93" s="12" t="s">
        <v>76</v>
      </c>
    </row>
    <row r="94" ht="18" customHeight="true" spans="1:14">
      <c r="A94" s="8">
        <v>92</v>
      </c>
      <c r="B94" s="9" t="s">
        <v>469</v>
      </c>
      <c r="C94" s="10" t="str">
        <f t="shared" si="15"/>
        <v>女</v>
      </c>
      <c r="D94" s="9" t="s">
        <v>470</v>
      </c>
      <c r="E94" s="9" t="s">
        <v>471</v>
      </c>
      <c r="F94" s="9" t="s">
        <v>472</v>
      </c>
      <c r="G94" s="12" t="s">
        <v>18</v>
      </c>
      <c r="H94" s="9" t="s">
        <v>212</v>
      </c>
      <c r="I94" s="9" t="s">
        <v>473</v>
      </c>
      <c r="J94" s="12"/>
      <c r="K94" s="12">
        <v>78.6</v>
      </c>
      <c r="L94" s="12">
        <f t="shared" si="16"/>
        <v>19.65</v>
      </c>
      <c r="M94" s="12">
        <f t="shared" si="17"/>
        <v>19.65</v>
      </c>
      <c r="N94" s="12" t="s">
        <v>76</v>
      </c>
    </row>
    <row r="95" ht="18" customHeight="true" spans="1:14">
      <c r="A95" s="8">
        <v>93</v>
      </c>
      <c r="B95" s="9" t="s">
        <v>474</v>
      </c>
      <c r="C95" s="10" t="str">
        <f t="shared" si="15"/>
        <v>女</v>
      </c>
      <c r="D95" s="9" t="s">
        <v>475</v>
      </c>
      <c r="E95" s="9" t="s">
        <v>476</v>
      </c>
      <c r="F95" s="9" t="s">
        <v>477</v>
      </c>
      <c r="G95" s="12" t="s">
        <v>18</v>
      </c>
      <c r="H95" s="9" t="s">
        <v>478</v>
      </c>
      <c r="I95" s="9" t="s">
        <v>479</v>
      </c>
      <c r="J95" s="12"/>
      <c r="K95" s="12">
        <v>78.1</v>
      </c>
      <c r="L95" s="12">
        <f t="shared" si="16"/>
        <v>19.525</v>
      </c>
      <c r="M95" s="12">
        <f t="shared" si="17"/>
        <v>19.53</v>
      </c>
      <c r="N95" s="12" t="s">
        <v>76</v>
      </c>
    </row>
    <row r="96" ht="18" customHeight="true" spans="1:14">
      <c r="A96" s="8">
        <v>94</v>
      </c>
      <c r="B96" s="9" t="s">
        <v>480</v>
      </c>
      <c r="C96" s="10" t="str">
        <f t="shared" si="15"/>
        <v>女</v>
      </c>
      <c r="D96" s="9" t="s">
        <v>481</v>
      </c>
      <c r="E96" s="9" t="s">
        <v>482</v>
      </c>
      <c r="F96" s="9" t="s">
        <v>483</v>
      </c>
      <c r="G96" s="12" t="s">
        <v>18</v>
      </c>
      <c r="H96" s="9" t="s">
        <v>170</v>
      </c>
      <c r="I96" s="9" t="s">
        <v>484</v>
      </c>
      <c r="J96" s="12"/>
      <c r="K96" s="12">
        <v>84.6</v>
      </c>
      <c r="L96" s="12">
        <f t="shared" si="16"/>
        <v>21.15</v>
      </c>
      <c r="M96" s="12">
        <f t="shared" si="17"/>
        <v>21.15</v>
      </c>
      <c r="N96" s="12" t="s">
        <v>76</v>
      </c>
    </row>
    <row r="97" ht="18" customHeight="true" spans="1:14">
      <c r="A97" s="8">
        <v>95</v>
      </c>
      <c r="B97" s="9" t="s">
        <v>485</v>
      </c>
      <c r="C97" s="10" t="str">
        <f t="shared" si="15"/>
        <v>女</v>
      </c>
      <c r="D97" s="9" t="s">
        <v>486</v>
      </c>
      <c r="E97" s="9" t="s">
        <v>487</v>
      </c>
      <c r="F97" s="9" t="s">
        <v>488</v>
      </c>
      <c r="G97" s="12" t="s">
        <v>18</v>
      </c>
      <c r="H97" s="9" t="s">
        <v>274</v>
      </c>
      <c r="I97" s="9" t="s">
        <v>489</v>
      </c>
      <c r="J97" s="12"/>
      <c r="K97" s="12">
        <v>99.3</v>
      </c>
      <c r="L97" s="12">
        <f t="shared" si="16"/>
        <v>24.825</v>
      </c>
      <c r="M97" s="12">
        <f t="shared" si="17"/>
        <v>24.83</v>
      </c>
      <c r="N97" s="12" t="s">
        <v>21</v>
      </c>
    </row>
    <row r="98" ht="18" customHeight="true" spans="1:14">
      <c r="A98" s="8">
        <v>96</v>
      </c>
      <c r="B98" s="9" t="s">
        <v>490</v>
      </c>
      <c r="C98" s="10" t="str">
        <f t="shared" si="15"/>
        <v>女</v>
      </c>
      <c r="D98" s="9" t="s">
        <v>491</v>
      </c>
      <c r="E98" s="9" t="s">
        <v>492</v>
      </c>
      <c r="F98" s="9" t="s">
        <v>488</v>
      </c>
      <c r="G98" s="12" t="s">
        <v>18</v>
      </c>
      <c r="H98" s="9" t="s">
        <v>274</v>
      </c>
      <c r="I98" s="9" t="s">
        <v>493</v>
      </c>
      <c r="J98" s="12"/>
      <c r="K98" s="12">
        <v>100.2</v>
      </c>
      <c r="L98" s="12">
        <f t="shared" si="16"/>
        <v>25.05</v>
      </c>
      <c r="M98" s="12">
        <f t="shared" si="17"/>
        <v>25.05</v>
      </c>
      <c r="N98" s="12" t="s">
        <v>21</v>
      </c>
    </row>
    <row r="99" ht="18" customHeight="true" spans="1:14">
      <c r="A99" s="8">
        <v>97</v>
      </c>
      <c r="B99" s="9" t="s">
        <v>494</v>
      </c>
      <c r="C99" s="10" t="str">
        <f t="shared" si="15"/>
        <v>女</v>
      </c>
      <c r="D99" s="9" t="s">
        <v>495</v>
      </c>
      <c r="E99" s="9" t="s">
        <v>496</v>
      </c>
      <c r="F99" s="9" t="s">
        <v>488</v>
      </c>
      <c r="G99" s="12" t="s">
        <v>18</v>
      </c>
      <c r="H99" s="9" t="s">
        <v>274</v>
      </c>
      <c r="I99" s="9" t="s">
        <v>497</v>
      </c>
      <c r="J99" s="12"/>
      <c r="K99" s="12">
        <v>97.8</v>
      </c>
      <c r="L99" s="12">
        <f t="shared" si="16"/>
        <v>24.45</v>
      </c>
      <c r="M99" s="12">
        <f t="shared" si="17"/>
        <v>24.45</v>
      </c>
      <c r="N99" s="12" t="s">
        <v>21</v>
      </c>
    </row>
    <row r="100" ht="18" customHeight="true" spans="1:14">
      <c r="A100" s="8">
        <v>98</v>
      </c>
      <c r="B100" s="9" t="s">
        <v>498</v>
      </c>
      <c r="C100" s="10" t="str">
        <f t="shared" si="15"/>
        <v>女</v>
      </c>
      <c r="D100" s="9" t="s">
        <v>499</v>
      </c>
      <c r="E100" s="9" t="s">
        <v>500</v>
      </c>
      <c r="F100" s="9" t="s">
        <v>501</v>
      </c>
      <c r="G100" s="12" t="s">
        <v>18</v>
      </c>
      <c r="H100" s="9" t="s">
        <v>310</v>
      </c>
      <c r="I100" s="9" t="s">
        <v>502</v>
      </c>
      <c r="J100" s="12"/>
      <c r="K100" s="12">
        <v>93.1</v>
      </c>
      <c r="L100" s="12">
        <f t="shared" si="16"/>
        <v>23.275</v>
      </c>
      <c r="M100" s="12">
        <f t="shared" si="17"/>
        <v>23.28</v>
      </c>
      <c r="N100" s="12" t="s">
        <v>21</v>
      </c>
    </row>
    <row r="101" ht="18" customHeight="true" spans="1:14">
      <c r="A101" s="8">
        <v>99</v>
      </c>
      <c r="B101" s="9" t="s">
        <v>503</v>
      </c>
      <c r="C101" s="10" t="str">
        <f t="shared" si="15"/>
        <v>女</v>
      </c>
      <c r="D101" s="9" t="s">
        <v>504</v>
      </c>
      <c r="E101" s="9" t="s">
        <v>505</v>
      </c>
      <c r="F101" s="9" t="s">
        <v>501</v>
      </c>
      <c r="G101" s="12" t="s">
        <v>18</v>
      </c>
      <c r="H101" s="9" t="s">
        <v>310</v>
      </c>
      <c r="I101" s="9" t="s">
        <v>506</v>
      </c>
      <c r="J101" s="12"/>
      <c r="K101" s="12">
        <v>85.4</v>
      </c>
      <c r="L101" s="12">
        <f t="shared" si="16"/>
        <v>21.35</v>
      </c>
      <c r="M101" s="12">
        <f t="shared" si="17"/>
        <v>21.35</v>
      </c>
      <c r="N101" s="12" t="s">
        <v>21</v>
      </c>
    </row>
    <row r="102" ht="18" customHeight="true" spans="1:14">
      <c r="A102" s="8">
        <v>100</v>
      </c>
      <c r="B102" s="9" t="s">
        <v>507</v>
      </c>
      <c r="C102" s="10" t="str">
        <f t="shared" si="15"/>
        <v>女</v>
      </c>
      <c r="D102" s="9" t="s">
        <v>508</v>
      </c>
      <c r="E102" s="9" t="s">
        <v>509</v>
      </c>
      <c r="F102" s="9" t="s">
        <v>510</v>
      </c>
      <c r="G102" s="12" t="s">
        <v>18</v>
      </c>
      <c r="H102" s="9" t="s">
        <v>333</v>
      </c>
      <c r="I102" s="9" t="s">
        <v>511</v>
      </c>
      <c r="J102" s="12"/>
      <c r="K102" s="12">
        <v>93.3</v>
      </c>
      <c r="L102" s="12">
        <f t="shared" si="16"/>
        <v>23.325</v>
      </c>
      <c r="M102" s="12">
        <f t="shared" si="17"/>
        <v>23.33</v>
      </c>
      <c r="N102" s="12" t="s">
        <v>21</v>
      </c>
    </row>
    <row r="103" ht="18" customHeight="true" spans="1:14">
      <c r="A103" s="8">
        <v>101</v>
      </c>
      <c r="B103" s="9" t="s">
        <v>512</v>
      </c>
      <c r="C103" s="10" t="str">
        <f t="shared" si="15"/>
        <v>女</v>
      </c>
      <c r="D103" s="9" t="s">
        <v>513</v>
      </c>
      <c r="E103" s="9" t="s">
        <v>514</v>
      </c>
      <c r="F103" s="9" t="s">
        <v>515</v>
      </c>
      <c r="G103" s="12" t="s">
        <v>18</v>
      </c>
      <c r="H103" s="9" t="s">
        <v>516</v>
      </c>
      <c r="I103" s="9" t="s">
        <v>517</v>
      </c>
      <c r="J103" s="12"/>
      <c r="K103" s="12">
        <v>87.7</v>
      </c>
      <c r="L103" s="12">
        <f t="shared" si="16"/>
        <v>21.925</v>
      </c>
      <c r="M103" s="12">
        <f t="shared" si="17"/>
        <v>21.93</v>
      </c>
      <c r="N103" s="12" t="s">
        <v>21</v>
      </c>
    </row>
    <row r="104" s="2" customFormat="true" ht="18" customHeight="true" spans="1:14">
      <c r="A104" s="8">
        <v>102</v>
      </c>
      <c r="B104" s="9" t="s">
        <v>518</v>
      </c>
      <c r="C104" s="10" t="str">
        <f t="shared" si="15"/>
        <v>女</v>
      </c>
      <c r="D104" s="9" t="s">
        <v>519</v>
      </c>
      <c r="E104" s="9" t="s">
        <v>520</v>
      </c>
      <c r="F104" s="9" t="s">
        <v>521</v>
      </c>
      <c r="G104" s="12" t="s">
        <v>18</v>
      </c>
      <c r="H104" s="9" t="s">
        <v>351</v>
      </c>
      <c r="I104" s="9" t="s">
        <v>522</v>
      </c>
      <c r="J104" s="12"/>
      <c r="K104" s="12">
        <v>71.1</v>
      </c>
      <c r="L104" s="12">
        <f t="shared" si="16"/>
        <v>17.775</v>
      </c>
      <c r="M104" s="12">
        <f t="shared" si="17"/>
        <v>17.78</v>
      </c>
      <c r="N104" s="12" t="s">
        <v>21</v>
      </c>
    </row>
    <row r="105" ht="18" customHeight="true" spans="1:14">
      <c r="A105" s="8">
        <v>103</v>
      </c>
      <c r="B105" s="9" t="s">
        <v>523</v>
      </c>
      <c r="C105" s="10" t="str">
        <f t="shared" si="15"/>
        <v>女</v>
      </c>
      <c r="D105" s="9" t="s">
        <v>524</v>
      </c>
      <c r="E105" s="9" t="s">
        <v>525</v>
      </c>
      <c r="F105" s="9" t="s">
        <v>526</v>
      </c>
      <c r="G105" s="12" t="s">
        <v>18</v>
      </c>
      <c r="H105" s="9" t="s">
        <v>206</v>
      </c>
      <c r="I105" s="9" t="s">
        <v>527</v>
      </c>
      <c r="J105" s="12"/>
      <c r="K105" s="12">
        <v>88.9</v>
      </c>
      <c r="L105" s="12">
        <f t="shared" si="16"/>
        <v>22.225</v>
      </c>
      <c r="M105" s="12">
        <f t="shared" si="17"/>
        <v>22.23</v>
      </c>
      <c r="N105" s="12" t="s">
        <v>21</v>
      </c>
    </row>
    <row r="106" s="2" customFormat="true" ht="18" customHeight="true" spans="1:14">
      <c r="A106" s="8">
        <v>104</v>
      </c>
      <c r="B106" s="9" t="s">
        <v>528</v>
      </c>
      <c r="C106" s="10" t="str">
        <f t="shared" si="15"/>
        <v>女</v>
      </c>
      <c r="D106" s="9" t="s">
        <v>529</v>
      </c>
      <c r="E106" s="9" t="s">
        <v>530</v>
      </c>
      <c r="F106" s="9" t="s">
        <v>531</v>
      </c>
      <c r="G106" s="12" t="s">
        <v>18</v>
      </c>
      <c r="H106" s="9" t="s">
        <v>532</v>
      </c>
      <c r="I106" s="9" t="s">
        <v>533</v>
      </c>
      <c r="J106" s="12"/>
      <c r="K106" s="12">
        <v>84.6</v>
      </c>
      <c r="L106" s="12">
        <f t="shared" si="16"/>
        <v>21.15</v>
      </c>
      <c r="M106" s="12">
        <f t="shared" si="17"/>
        <v>21.15</v>
      </c>
      <c r="N106" s="12" t="s">
        <v>21</v>
      </c>
    </row>
    <row r="107" s="2" customFormat="true" ht="18" customHeight="true" spans="1:14">
      <c r="A107" s="8">
        <v>105</v>
      </c>
      <c r="B107" s="9" t="s">
        <v>534</v>
      </c>
      <c r="C107" s="10" t="s">
        <v>163</v>
      </c>
      <c r="D107" s="9"/>
      <c r="E107" s="9"/>
      <c r="F107" s="9" t="s">
        <v>535</v>
      </c>
      <c r="G107" s="12" t="s">
        <v>18</v>
      </c>
      <c r="H107" s="9" t="s">
        <v>57</v>
      </c>
      <c r="I107" s="9" t="s">
        <v>536</v>
      </c>
      <c r="J107" s="12"/>
      <c r="K107" s="12"/>
      <c r="L107" s="12"/>
      <c r="M107" s="12"/>
      <c r="N107" s="12" t="s">
        <v>21</v>
      </c>
    </row>
    <row r="108" ht="18" customHeight="true" spans="1:14">
      <c r="A108" s="8">
        <v>106</v>
      </c>
      <c r="B108" s="9" t="s">
        <v>537</v>
      </c>
      <c r="C108" s="10" t="str">
        <f t="shared" si="15"/>
        <v>女</v>
      </c>
      <c r="D108" s="9" t="s">
        <v>538</v>
      </c>
      <c r="E108" s="9" t="s">
        <v>539</v>
      </c>
      <c r="F108" s="9" t="s">
        <v>540</v>
      </c>
      <c r="G108" s="12" t="s">
        <v>18</v>
      </c>
      <c r="H108" s="9" t="s">
        <v>63</v>
      </c>
      <c r="I108" s="9" t="s">
        <v>541</v>
      </c>
      <c r="J108" s="12"/>
      <c r="K108" s="12">
        <v>95.2</v>
      </c>
      <c r="L108" s="12">
        <f t="shared" si="16"/>
        <v>23.8</v>
      </c>
      <c r="M108" s="12">
        <f t="shared" si="17"/>
        <v>23.8</v>
      </c>
      <c r="N108" s="12" t="s">
        <v>21</v>
      </c>
    </row>
    <row r="109" ht="18" customHeight="true" spans="1:14">
      <c r="A109" s="8">
        <v>107</v>
      </c>
      <c r="B109" s="9" t="s">
        <v>542</v>
      </c>
      <c r="C109" s="10" t="str">
        <f t="shared" ref="C109:C128" si="18">IF(MOD(MID(D109,17,1),2)=1,"男","女")</f>
        <v>女</v>
      </c>
      <c r="D109" s="9" t="s">
        <v>543</v>
      </c>
      <c r="E109" s="9" t="s">
        <v>544</v>
      </c>
      <c r="F109" s="9" t="s">
        <v>545</v>
      </c>
      <c r="G109" s="12" t="s">
        <v>18</v>
      </c>
      <c r="H109" s="9" t="s">
        <v>383</v>
      </c>
      <c r="I109" s="9" t="s">
        <v>546</v>
      </c>
      <c r="J109" s="12"/>
      <c r="K109" s="12">
        <v>97.6</v>
      </c>
      <c r="L109" s="12">
        <f t="shared" ref="L109:L128" si="19">K109*0.3/1.2</f>
        <v>24.4</v>
      </c>
      <c r="M109" s="12">
        <f t="shared" ref="M109:M128" si="20">ROUND(L109,2)</f>
        <v>24.4</v>
      </c>
      <c r="N109" s="12" t="s">
        <v>21</v>
      </c>
    </row>
    <row r="110" ht="18" customHeight="true" spans="1:14">
      <c r="A110" s="8">
        <v>108</v>
      </c>
      <c r="B110" s="9" t="s">
        <v>547</v>
      </c>
      <c r="C110" s="10" t="str">
        <f t="shared" si="18"/>
        <v>女</v>
      </c>
      <c r="D110" s="9" t="s">
        <v>548</v>
      </c>
      <c r="E110" s="9" t="s">
        <v>549</v>
      </c>
      <c r="F110" s="9" t="s">
        <v>550</v>
      </c>
      <c r="G110" s="12" t="s">
        <v>18</v>
      </c>
      <c r="H110" s="9" t="s">
        <v>389</v>
      </c>
      <c r="I110" s="9" t="s">
        <v>551</v>
      </c>
      <c r="J110" s="12"/>
      <c r="K110" s="12">
        <v>98.2</v>
      </c>
      <c r="L110" s="12">
        <f t="shared" si="19"/>
        <v>24.55</v>
      </c>
      <c r="M110" s="12">
        <f t="shared" si="20"/>
        <v>24.55</v>
      </c>
      <c r="N110" s="12" t="s">
        <v>21</v>
      </c>
    </row>
    <row r="111" ht="18" customHeight="true" spans="1:14">
      <c r="A111" s="8">
        <v>109</v>
      </c>
      <c r="B111" s="9" t="s">
        <v>552</v>
      </c>
      <c r="C111" s="10" t="str">
        <f t="shared" si="18"/>
        <v>女</v>
      </c>
      <c r="D111" s="9" t="s">
        <v>553</v>
      </c>
      <c r="E111" s="9" t="s">
        <v>554</v>
      </c>
      <c r="F111" s="9" t="s">
        <v>555</v>
      </c>
      <c r="G111" s="12" t="s">
        <v>18</v>
      </c>
      <c r="H111" s="9" t="s">
        <v>556</v>
      </c>
      <c r="I111" s="9" t="s">
        <v>557</v>
      </c>
      <c r="J111" s="12"/>
      <c r="K111" s="12">
        <v>79.6</v>
      </c>
      <c r="L111" s="12">
        <f t="shared" si="19"/>
        <v>19.9</v>
      </c>
      <c r="M111" s="12">
        <f t="shared" si="20"/>
        <v>19.9</v>
      </c>
      <c r="N111" s="12" t="s">
        <v>21</v>
      </c>
    </row>
    <row r="112" ht="18" customHeight="true" spans="1:14">
      <c r="A112" s="8">
        <v>110</v>
      </c>
      <c r="B112" s="9" t="s">
        <v>558</v>
      </c>
      <c r="C112" s="10" t="str">
        <f t="shared" si="18"/>
        <v>女</v>
      </c>
      <c r="D112" s="9" t="s">
        <v>559</v>
      </c>
      <c r="E112" s="9" t="s">
        <v>560</v>
      </c>
      <c r="F112" s="9" t="s">
        <v>561</v>
      </c>
      <c r="G112" s="12" t="s">
        <v>18</v>
      </c>
      <c r="H112" s="9" t="s">
        <v>562</v>
      </c>
      <c r="I112" s="9" t="s">
        <v>563</v>
      </c>
      <c r="J112" s="12"/>
      <c r="K112" s="12">
        <v>96</v>
      </c>
      <c r="L112" s="12">
        <f t="shared" si="19"/>
        <v>24</v>
      </c>
      <c r="M112" s="12">
        <f t="shared" si="20"/>
        <v>24</v>
      </c>
      <c r="N112" s="12" t="s">
        <v>21</v>
      </c>
    </row>
    <row r="113" s="2" customFormat="true" ht="18" customHeight="true" spans="1:14">
      <c r="A113" s="8">
        <v>111</v>
      </c>
      <c r="B113" s="9" t="s">
        <v>564</v>
      </c>
      <c r="C113" s="10" t="s">
        <v>163</v>
      </c>
      <c r="D113" s="9"/>
      <c r="E113" s="9"/>
      <c r="F113" s="9" t="s">
        <v>565</v>
      </c>
      <c r="G113" s="12" t="s">
        <v>18</v>
      </c>
      <c r="H113" s="9" t="s">
        <v>51</v>
      </c>
      <c r="I113" s="9" t="s">
        <v>566</v>
      </c>
      <c r="J113" s="12"/>
      <c r="K113" s="12"/>
      <c r="L113" s="12"/>
      <c r="M113" s="12"/>
      <c r="N113" s="12" t="s">
        <v>27</v>
      </c>
    </row>
    <row r="114" ht="18" customHeight="true" spans="1:14">
      <c r="A114" s="8">
        <v>112</v>
      </c>
      <c r="B114" s="9" t="s">
        <v>567</v>
      </c>
      <c r="C114" s="10" t="str">
        <f t="shared" si="18"/>
        <v>女</v>
      </c>
      <c r="D114" s="9" t="s">
        <v>568</v>
      </c>
      <c r="E114" s="9" t="s">
        <v>569</v>
      </c>
      <c r="F114" s="9" t="s">
        <v>570</v>
      </c>
      <c r="G114" s="12" t="s">
        <v>18</v>
      </c>
      <c r="H114" s="9" t="s">
        <v>256</v>
      </c>
      <c r="I114" s="9" t="s">
        <v>571</v>
      </c>
      <c r="J114" s="12"/>
      <c r="K114" s="12">
        <v>96.4</v>
      </c>
      <c r="L114" s="12">
        <f t="shared" si="19"/>
        <v>24.1</v>
      </c>
      <c r="M114" s="12">
        <f t="shared" si="20"/>
        <v>24.1</v>
      </c>
      <c r="N114" s="12" t="s">
        <v>21</v>
      </c>
    </row>
    <row r="115" ht="18" customHeight="true" spans="1:14">
      <c r="A115" s="8">
        <v>113</v>
      </c>
      <c r="B115" s="9" t="s">
        <v>572</v>
      </c>
      <c r="C115" s="10" t="str">
        <f t="shared" si="18"/>
        <v>女</v>
      </c>
      <c r="D115" s="9" t="s">
        <v>573</v>
      </c>
      <c r="E115" s="9" t="s">
        <v>574</v>
      </c>
      <c r="F115" s="9" t="s">
        <v>575</v>
      </c>
      <c r="G115" s="12" t="s">
        <v>18</v>
      </c>
      <c r="H115" s="9" t="s">
        <v>187</v>
      </c>
      <c r="I115" s="9" t="s">
        <v>576</v>
      </c>
      <c r="J115" s="12"/>
      <c r="K115" s="12">
        <v>93.3</v>
      </c>
      <c r="L115" s="12">
        <f t="shared" si="19"/>
        <v>23.325</v>
      </c>
      <c r="M115" s="12">
        <f t="shared" si="20"/>
        <v>23.33</v>
      </c>
      <c r="N115" s="12" t="s">
        <v>21</v>
      </c>
    </row>
    <row r="116" ht="18" customHeight="true" spans="1:14">
      <c r="A116" s="8">
        <v>114</v>
      </c>
      <c r="B116" s="9" t="s">
        <v>577</v>
      </c>
      <c r="C116" s="10" t="str">
        <f t="shared" si="18"/>
        <v>女</v>
      </c>
      <c r="D116" s="9" t="s">
        <v>578</v>
      </c>
      <c r="E116" s="9" t="s">
        <v>579</v>
      </c>
      <c r="F116" s="9" t="s">
        <v>575</v>
      </c>
      <c r="G116" s="12" t="s">
        <v>18</v>
      </c>
      <c r="H116" s="9" t="s">
        <v>187</v>
      </c>
      <c r="I116" s="9" t="s">
        <v>580</v>
      </c>
      <c r="J116" s="12"/>
      <c r="K116" s="12">
        <v>91.4</v>
      </c>
      <c r="L116" s="12">
        <f t="shared" si="19"/>
        <v>22.85</v>
      </c>
      <c r="M116" s="12">
        <f t="shared" si="20"/>
        <v>22.85</v>
      </c>
      <c r="N116" s="12" t="s">
        <v>21</v>
      </c>
    </row>
    <row r="117" ht="18" customHeight="true" spans="1:14">
      <c r="A117" s="8">
        <v>115</v>
      </c>
      <c r="B117" s="9" t="s">
        <v>581</v>
      </c>
      <c r="C117" s="10" t="str">
        <f t="shared" si="18"/>
        <v>女</v>
      </c>
      <c r="D117" s="9" t="s">
        <v>582</v>
      </c>
      <c r="E117" s="9" t="s">
        <v>583</v>
      </c>
      <c r="F117" s="9" t="s">
        <v>575</v>
      </c>
      <c r="G117" s="12" t="s">
        <v>18</v>
      </c>
      <c r="H117" s="9" t="s">
        <v>187</v>
      </c>
      <c r="I117" s="9" t="s">
        <v>584</v>
      </c>
      <c r="J117" s="12"/>
      <c r="K117" s="12">
        <v>92.2</v>
      </c>
      <c r="L117" s="12">
        <f t="shared" si="19"/>
        <v>23.05</v>
      </c>
      <c r="M117" s="12">
        <f t="shared" si="20"/>
        <v>23.05</v>
      </c>
      <c r="N117" s="12" t="s">
        <v>21</v>
      </c>
    </row>
    <row r="118" s="2" customFormat="true" ht="18" customHeight="true" spans="1:14">
      <c r="A118" s="8">
        <v>116</v>
      </c>
      <c r="B118" s="9" t="s">
        <v>585</v>
      </c>
      <c r="C118" s="10" t="str">
        <f t="shared" si="18"/>
        <v>女</v>
      </c>
      <c r="D118" s="9" t="s">
        <v>586</v>
      </c>
      <c r="E118" s="9" t="s">
        <v>587</v>
      </c>
      <c r="F118" s="9" t="s">
        <v>575</v>
      </c>
      <c r="G118" s="12" t="s">
        <v>18</v>
      </c>
      <c r="H118" s="9" t="s">
        <v>187</v>
      </c>
      <c r="I118" s="9" t="s">
        <v>588</v>
      </c>
      <c r="J118" s="12"/>
      <c r="K118" s="12">
        <v>91.6</v>
      </c>
      <c r="L118" s="12">
        <f t="shared" si="19"/>
        <v>22.9</v>
      </c>
      <c r="M118" s="12">
        <f t="shared" si="20"/>
        <v>22.9</v>
      </c>
      <c r="N118" s="12" t="s">
        <v>21</v>
      </c>
    </row>
    <row r="119" s="2" customFormat="true" ht="18" customHeight="true" spans="1:14">
      <c r="A119" s="8">
        <v>117</v>
      </c>
      <c r="B119" s="9" t="s">
        <v>589</v>
      </c>
      <c r="C119" s="10" t="str">
        <f t="shared" si="18"/>
        <v>女</v>
      </c>
      <c r="D119" s="9" t="s">
        <v>590</v>
      </c>
      <c r="E119" s="9" t="s">
        <v>591</v>
      </c>
      <c r="F119" s="9" t="s">
        <v>114</v>
      </c>
      <c r="G119" s="12" t="s">
        <v>18</v>
      </c>
      <c r="H119" s="9" t="s">
        <v>81</v>
      </c>
      <c r="I119" s="9" t="s">
        <v>592</v>
      </c>
      <c r="J119" s="12"/>
      <c r="K119" s="12">
        <v>84.3</v>
      </c>
      <c r="L119" s="12">
        <f t="shared" si="19"/>
        <v>21.075</v>
      </c>
      <c r="M119" s="12">
        <f t="shared" si="20"/>
        <v>21.08</v>
      </c>
      <c r="N119" s="12" t="s">
        <v>21</v>
      </c>
    </row>
    <row r="120" ht="18" customHeight="true" spans="1:14">
      <c r="A120" s="8">
        <v>118</v>
      </c>
      <c r="B120" s="9" t="s">
        <v>593</v>
      </c>
      <c r="C120" s="10" t="str">
        <f t="shared" si="18"/>
        <v>女</v>
      </c>
      <c r="D120" s="9" t="s">
        <v>594</v>
      </c>
      <c r="E120" s="9" t="s">
        <v>595</v>
      </c>
      <c r="F120" s="9" t="s">
        <v>114</v>
      </c>
      <c r="G120" s="12" t="s">
        <v>18</v>
      </c>
      <c r="H120" s="9" t="s">
        <v>81</v>
      </c>
      <c r="I120" s="9" t="s">
        <v>596</v>
      </c>
      <c r="J120" s="12"/>
      <c r="K120" s="12">
        <v>83.2</v>
      </c>
      <c r="L120" s="12">
        <f t="shared" si="19"/>
        <v>20.8</v>
      </c>
      <c r="M120" s="12">
        <f t="shared" si="20"/>
        <v>20.8</v>
      </c>
      <c r="N120" s="12" t="s">
        <v>21</v>
      </c>
    </row>
    <row r="121" s="2" customFormat="true" ht="18" customHeight="true" spans="1:14">
      <c r="A121" s="8">
        <v>119</v>
      </c>
      <c r="B121" s="9" t="s">
        <v>597</v>
      </c>
      <c r="C121" s="10" t="str">
        <f t="shared" si="18"/>
        <v>女</v>
      </c>
      <c r="D121" s="9" t="s">
        <v>598</v>
      </c>
      <c r="E121" s="9" t="s">
        <v>599</v>
      </c>
      <c r="F121" s="9" t="s">
        <v>114</v>
      </c>
      <c r="G121" s="12" t="s">
        <v>18</v>
      </c>
      <c r="H121" s="9" t="s">
        <v>81</v>
      </c>
      <c r="I121" s="9" t="s">
        <v>600</v>
      </c>
      <c r="J121" s="12"/>
      <c r="K121" s="12">
        <v>76.5</v>
      </c>
      <c r="L121" s="12">
        <f t="shared" si="19"/>
        <v>19.125</v>
      </c>
      <c r="M121" s="12">
        <f t="shared" si="20"/>
        <v>19.13</v>
      </c>
      <c r="N121" s="12" t="s">
        <v>21</v>
      </c>
    </row>
    <row r="122" ht="18" customHeight="true" spans="1:14">
      <c r="A122" s="8">
        <v>120</v>
      </c>
      <c r="B122" s="9" t="s">
        <v>601</v>
      </c>
      <c r="C122" s="10" t="str">
        <f t="shared" si="18"/>
        <v>女</v>
      </c>
      <c r="D122" s="9" t="s">
        <v>602</v>
      </c>
      <c r="E122" s="9" t="s">
        <v>603</v>
      </c>
      <c r="F122" s="9" t="s">
        <v>119</v>
      </c>
      <c r="G122" s="12" t="s">
        <v>18</v>
      </c>
      <c r="H122" s="9" t="s">
        <v>120</v>
      </c>
      <c r="I122" s="9" t="s">
        <v>604</v>
      </c>
      <c r="J122" s="12"/>
      <c r="K122" s="12">
        <v>84</v>
      </c>
      <c r="L122" s="12">
        <f t="shared" si="19"/>
        <v>21</v>
      </c>
      <c r="M122" s="12">
        <f t="shared" si="20"/>
        <v>21</v>
      </c>
      <c r="N122" s="12" t="s">
        <v>21</v>
      </c>
    </row>
    <row r="123" s="2" customFormat="true" ht="18" customHeight="true" spans="1:14">
      <c r="A123" s="8">
        <v>121</v>
      </c>
      <c r="B123" s="9" t="s">
        <v>605</v>
      </c>
      <c r="C123" s="10" t="str">
        <f t="shared" si="18"/>
        <v>女</v>
      </c>
      <c r="D123" s="9" t="s">
        <v>606</v>
      </c>
      <c r="E123" s="9" t="s">
        <v>607</v>
      </c>
      <c r="F123" s="9" t="s">
        <v>608</v>
      </c>
      <c r="G123" s="12" t="s">
        <v>18</v>
      </c>
      <c r="H123" s="9" t="s">
        <v>212</v>
      </c>
      <c r="I123" s="9" t="s">
        <v>609</v>
      </c>
      <c r="J123" s="12"/>
      <c r="K123" s="12">
        <v>86.2</v>
      </c>
      <c r="L123" s="12">
        <f t="shared" si="19"/>
        <v>21.55</v>
      </c>
      <c r="M123" s="12">
        <f t="shared" si="20"/>
        <v>21.55</v>
      </c>
      <c r="N123" s="12" t="s">
        <v>21</v>
      </c>
    </row>
    <row r="124" ht="18" customHeight="true" spans="1:14">
      <c r="A124" s="8">
        <v>122</v>
      </c>
      <c r="B124" s="9" t="s">
        <v>610</v>
      </c>
      <c r="C124" s="10" t="str">
        <f>IF(MOD(MID(D124,17,1),2)=1,"男","女")</f>
        <v>女</v>
      </c>
      <c r="D124" s="9" t="s">
        <v>611</v>
      </c>
      <c r="E124" s="9" t="s">
        <v>612</v>
      </c>
      <c r="F124" s="9" t="s">
        <v>613</v>
      </c>
      <c r="G124" s="12" t="s">
        <v>18</v>
      </c>
      <c r="H124" s="9" t="s">
        <v>226</v>
      </c>
      <c r="I124" s="9" t="s">
        <v>614</v>
      </c>
      <c r="J124" s="12"/>
      <c r="K124" s="12">
        <v>98.7</v>
      </c>
      <c r="L124" s="12">
        <f>K124*0.3/1.2</f>
        <v>24.675</v>
      </c>
      <c r="M124" s="12">
        <f>ROUND(L124,2)</f>
        <v>24.68</v>
      </c>
      <c r="N124" s="12" t="s">
        <v>21</v>
      </c>
    </row>
    <row r="125" ht="18" customHeight="true" spans="1:14">
      <c r="A125" s="8">
        <v>123</v>
      </c>
      <c r="B125" s="9" t="s">
        <v>615</v>
      </c>
      <c r="C125" s="10" t="str">
        <f>IF(MOD(MID(D125,17,1),2)=1,"男","女")</f>
        <v>女</v>
      </c>
      <c r="D125" s="9" t="s">
        <v>616</v>
      </c>
      <c r="E125" s="9" t="s">
        <v>617</v>
      </c>
      <c r="F125" s="9" t="s">
        <v>613</v>
      </c>
      <c r="G125" s="12" t="s">
        <v>18</v>
      </c>
      <c r="H125" s="9" t="s">
        <v>226</v>
      </c>
      <c r="I125" s="9" t="s">
        <v>618</v>
      </c>
      <c r="J125" s="12"/>
      <c r="K125" s="12">
        <v>92.4</v>
      </c>
      <c r="L125" s="12">
        <f>K125*0.3/1.2</f>
        <v>23.1</v>
      </c>
      <c r="M125" s="12">
        <f>ROUND(L125,2)</f>
        <v>23.1</v>
      </c>
      <c r="N125" s="12" t="s">
        <v>21</v>
      </c>
    </row>
    <row r="126" ht="18" customHeight="true" spans="1:14">
      <c r="A126" s="8">
        <v>124</v>
      </c>
      <c r="B126" s="9" t="s">
        <v>619</v>
      </c>
      <c r="C126" s="10" t="str">
        <f>IF(MOD(MID(D126,17,1),2)=1,"男","女")</f>
        <v>女</v>
      </c>
      <c r="D126" s="9" t="s">
        <v>620</v>
      </c>
      <c r="E126" s="9" t="s">
        <v>621</v>
      </c>
      <c r="F126" s="9" t="s">
        <v>622</v>
      </c>
      <c r="G126" s="12" t="s">
        <v>18</v>
      </c>
      <c r="H126" s="9" t="s">
        <v>232</v>
      </c>
      <c r="I126" s="9" t="s">
        <v>623</v>
      </c>
      <c r="J126" s="12"/>
      <c r="K126" s="12">
        <v>85.2</v>
      </c>
      <c r="L126" s="12">
        <f>K126*0.3/1.2</f>
        <v>21.3</v>
      </c>
      <c r="M126" s="12">
        <f>ROUND(L126,2)</f>
        <v>21.3</v>
      </c>
      <c r="N126" s="12" t="s">
        <v>21</v>
      </c>
    </row>
    <row r="127" ht="18" customHeight="true" spans="1:14">
      <c r="A127" s="8">
        <v>125</v>
      </c>
      <c r="B127" s="9" t="s">
        <v>624</v>
      </c>
      <c r="C127" s="10" t="str">
        <f>IF(MOD(MID(D127,17,1),2)=1,"男","女")</f>
        <v>女</v>
      </c>
      <c r="D127" s="9" t="s">
        <v>625</v>
      </c>
      <c r="E127" s="9" t="s">
        <v>626</v>
      </c>
      <c r="F127" s="9" t="s">
        <v>627</v>
      </c>
      <c r="G127" s="12" t="s">
        <v>18</v>
      </c>
      <c r="H127" s="9" t="s">
        <v>628</v>
      </c>
      <c r="I127" s="9" t="s">
        <v>629</v>
      </c>
      <c r="J127" s="12"/>
      <c r="K127" s="12">
        <v>80.5</v>
      </c>
      <c r="L127" s="12">
        <f>K127*0.3/1.2</f>
        <v>20.125</v>
      </c>
      <c r="M127" s="12">
        <f>ROUND(L127,2)</f>
        <v>20.13</v>
      </c>
      <c r="N127" s="12" t="s">
        <v>21</v>
      </c>
    </row>
    <row r="128" ht="18" customHeight="true" spans="1:14">
      <c r="A128" s="8">
        <v>126</v>
      </c>
      <c r="B128" s="9" t="s">
        <v>630</v>
      </c>
      <c r="C128" s="10" t="str">
        <f t="shared" ref="C128:C147" si="21">IF(MOD(MID(D128,17,1),2)=1,"男","女")</f>
        <v>女</v>
      </c>
      <c r="D128" s="9" t="s">
        <v>631</v>
      </c>
      <c r="E128" s="9" t="s">
        <v>632</v>
      </c>
      <c r="F128" s="9" t="s">
        <v>633</v>
      </c>
      <c r="G128" s="12" t="s">
        <v>18</v>
      </c>
      <c r="H128" s="9" t="s">
        <v>274</v>
      </c>
      <c r="I128" s="9" t="s">
        <v>634</v>
      </c>
      <c r="J128" s="12"/>
      <c r="K128" s="12">
        <v>100.3</v>
      </c>
      <c r="L128" s="12">
        <f t="shared" ref="L128:L147" si="22">K128*0.3/1.2</f>
        <v>25.075</v>
      </c>
      <c r="M128" s="12">
        <f t="shared" ref="M128:M147" si="23">ROUND(L128,2)</f>
        <v>25.08</v>
      </c>
      <c r="N128" s="12" t="s">
        <v>149</v>
      </c>
    </row>
    <row r="129" s="2" customFormat="true" ht="18" customHeight="true" spans="1:14">
      <c r="A129" s="8">
        <v>127</v>
      </c>
      <c r="B129" s="9" t="s">
        <v>635</v>
      </c>
      <c r="C129" s="10" t="str">
        <f t="shared" si="21"/>
        <v>女</v>
      </c>
      <c r="D129" s="9" t="s">
        <v>636</v>
      </c>
      <c r="E129" s="9" t="s">
        <v>637</v>
      </c>
      <c r="F129" s="9" t="s">
        <v>633</v>
      </c>
      <c r="G129" s="12" t="s">
        <v>18</v>
      </c>
      <c r="H129" s="9" t="s">
        <v>274</v>
      </c>
      <c r="I129" s="9" t="s">
        <v>638</v>
      </c>
      <c r="J129" s="12"/>
      <c r="K129" s="12">
        <v>96.6</v>
      </c>
      <c r="L129" s="12">
        <f t="shared" si="22"/>
        <v>24.15</v>
      </c>
      <c r="M129" s="12">
        <f t="shared" si="23"/>
        <v>24.15</v>
      </c>
      <c r="N129" s="12" t="s">
        <v>149</v>
      </c>
    </row>
    <row r="130" ht="18" customHeight="true" spans="1:14">
      <c r="A130" s="8">
        <v>128</v>
      </c>
      <c r="B130" s="9" t="s">
        <v>639</v>
      </c>
      <c r="C130" s="10" t="str">
        <f t="shared" si="21"/>
        <v>女</v>
      </c>
      <c r="D130" s="9" t="s">
        <v>640</v>
      </c>
      <c r="E130" s="9" t="s">
        <v>641</v>
      </c>
      <c r="F130" s="9" t="s">
        <v>642</v>
      </c>
      <c r="G130" s="12" t="s">
        <v>18</v>
      </c>
      <c r="H130" s="9" t="s">
        <v>310</v>
      </c>
      <c r="I130" s="9" t="s">
        <v>643</v>
      </c>
      <c r="J130" s="12"/>
      <c r="K130" s="12">
        <v>83.8</v>
      </c>
      <c r="L130" s="12">
        <f t="shared" si="22"/>
        <v>20.95</v>
      </c>
      <c r="M130" s="12">
        <f t="shared" si="23"/>
        <v>20.95</v>
      </c>
      <c r="N130" s="12" t="s">
        <v>149</v>
      </c>
    </row>
    <row r="131" s="2" customFormat="true" ht="18" customHeight="true" spans="1:14">
      <c r="A131" s="8">
        <v>129</v>
      </c>
      <c r="B131" s="9" t="s">
        <v>644</v>
      </c>
      <c r="C131" s="10" t="str">
        <f t="shared" si="21"/>
        <v>女</v>
      </c>
      <c r="D131" s="9" t="s">
        <v>645</v>
      </c>
      <c r="E131" s="9" t="s">
        <v>646</v>
      </c>
      <c r="F131" s="9" t="s">
        <v>647</v>
      </c>
      <c r="G131" s="12" t="s">
        <v>18</v>
      </c>
      <c r="H131" s="9" t="s">
        <v>648</v>
      </c>
      <c r="I131" s="9" t="s">
        <v>649</v>
      </c>
      <c r="J131" s="12"/>
      <c r="K131" s="12">
        <v>90.8</v>
      </c>
      <c r="L131" s="12">
        <f t="shared" si="22"/>
        <v>22.7</v>
      </c>
      <c r="M131" s="12">
        <f t="shared" si="23"/>
        <v>22.7</v>
      </c>
      <c r="N131" s="12" t="s">
        <v>149</v>
      </c>
    </row>
    <row r="132" ht="18" customHeight="true" spans="1:14">
      <c r="A132" s="8">
        <v>130</v>
      </c>
      <c r="B132" s="9" t="s">
        <v>650</v>
      </c>
      <c r="C132" s="10" t="str">
        <f t="shared" si="21"/>
        <v>女</v>
      </c>
      <c r="D132" s="9" t="s">
        <v>651</v>
      </c>
      <c r="E132" s="9" t="s">
        <v>652</v>
      </c>
      <c r="F132" s="9" t="s">
        <v>653</v>
      </c>
      <c r="G132" s="12" t="s">
        <v>18</v>
      </c>
      <c r="H132" s="9" t="s">
        <v>478</v>
      </c>
      <c r="I132" s="9" t="s">
        <v>654</v>
      </c>
      <c r="J132" s="12"/>
      <c r="K132" s="12">
        <v>97.5</v>
      </c>
      <c r="L132" s="12">
        <f t="shared" si="22"/>
        <v>24.375</v>
      </c>
      <c r="M132" s="12">
        <f t="shared" si="23"/>
        <v>24.38</v>
      </c>
      <c r="N132" s="12" t="s">
        <v>149</v>
      </c>
    </row>
    <row r="133" ht="18" customHeight="true" spans="1:14">
      <c r="A133" s="8">
        <v>131</v>
      </c>
      <c r="B133" s="9" t="s">
        <v>655</v>
      </c>
      <c r="C133" s="10" t="str">
        <f t="shared" si="21"/>
        <v>女</v>
      </c>
      <c r="D133" s="9" t="s">
        <v>656</v>
      </c>
      <c r="E133" s="9" t="s">
        <v>657</v>
      </c>
      <c r="F133" s="9" t="s">
        <v>658</v>
      </c>
      <c r="G133" s="12" t="s">
        <v>18</v>
      </c>
      <c r="H133" s="9" t="s">
        <v>187</v>
      </c>
      <c r="I133" s="9" t="s">
        <v>659</v>
      </c>
      <c r="J133" s="12"/>
      <c r="K133" s="12">
        <v>94.7</v>
      </c>
      <c r="L133" s="12">
        <f t="shared" si="22"/>
        <v>23.675</v>
      </c>
      <c r="M133" s="12">
        <f t="shared" si="23"/>
        <v>23.68</v>
      </c>
      <c r="N133" s="12" t="s">
        <v>149</v>
      </c>
    </row>
    <row r="134" ht="18" customHeight="true" spans="1:14">
      <c r="A134" s="8">
        <v>132</v>
      </c>
      <c r="B134" s="9" t="s">
        <v>660</v>
      </c>
      <c r="C134" s="10" t="str">
        <f t="shared" si="21"/>
        <v>女</v>
      </c>
      <c r="D134" s="9" t="s">
        <v>661</v>
      </c>
      <c r="E134" s="9" t="s">
        <v>662</v>
      </c>
      <c r="F134" s="9" t="s">
        <v>658</v>
      </c>
      <c r="G134" s="12" t="s">
        <v>18</v>
      </c>
      <c r="H134" s="9" t="s">
        <v>187</v>
      </c>
      <c r="I134" s="9" t="s">
        <v>663</v>
      </c>
      <c r="J134" s="12"/>
      <c r="K134" s="12">
        <v>93.7</v>
      </c>
      <c r="L134" s="12">
        <f t="shared" si="22"/>
        <v>23.425</v>
      </c>
      <c r="M134" s="12">
        <f t="shared" si="23"/>
        <v>23.43</v>
      </c>
      <c r="N134" s="12" t="s">
        <v>149</v>
      </c>
    </row>
    <row r="135" ht="18" customHeight="true" spans="1:14">
      <c r="A135" s="8">
        <v>133</v>
      </c>
      <c r="B135" s="9" t="s">
        <v>664</v>
      </c>
      <c r="C135" s="10" t="str">
        <f t="shared" si="21"/>
        <v>女</v>
      </c>
      <c r="D135" s="9" t="s">
        <v>665</v>
      </c>
      <c r="E135" s="9" t="s">
        <v>666</v>
      </c>
      <c r="F135" s="9" t="s">
        <v>667</v>
      </c>
      <c r="G135" s="12" t="s">
        <v>18</v>
      </c>
      <c r="H135" s="9" t="s">
        <v>81</v>
      </c>
      <c r="I135" s="9" t="s">
        <v>668</v>
      </c>
      <c r="J135" s="12"/>
      <c r="K135" s="12">
        <v>67.5</v>
      </c>
      <c r="L135" s="12">
        <f t="shared" si="22"/>
        <v>16.875</v>
      </c>
      <c r="M135" s="12">
        <f t="shared" si="23"/>
        <v>16.88</v>
      </c>
      <c r="N135" s="12" t="s">
        <v>149</v>
      </c>
    </row>
    <row r="136" ht="18" customHeight="true" spans="1:14">
      <c r="A136" s="8">
        <v>134</v>
      </c>
      <c r="B136" s="9" t="s">
        <v>669</v>
      </c>
      <c r="C136" s="10" t="str">
        <f t="shared" si="21"/>
        <v>女</v>
      </c>
      <c r="D136" s="9" t="s">
        <v>670</v>
      </c>
      <c r="E136" s="9" t="s">
        <v>671</v>
      </c>
      <c r="F136" s="9" t="s">
        <v>667</v>
      </c>
      <c r="G136" s="12" t="s">
        <v>18</v>
      </c>
      <c r="H136" s="9" t="s">
        <v>81</v>
      </c>
      <c r="I136" s="9" t="s">
        <v>672</v>
      </c>
      <c r="J136" s="12"/>
      <c r="K136" s="12">
        <v>72.8</v>
      </c>
      <c r="L136" s="12">
        <f t="shared" si="22"/>
        <v>18.2</v>
      </c>
      <c r="M136" s="12">
        <f t="shared" si="23"/>
        <v>18.2</v>
      </c>
      <c r="N136" s="12" t="s">
        <v>149</v>
      </c>
    </row>
    <row r="137" ht="18" customHeight="true" spans="1:14">
      <c r="A137" s="8">
        <v>135</v>
      </c>
      <c r="B137" s="9" t="s">
        <v>673</v>
      </c>
      <c r="C137" s="10" t="str">
        <f t="shared" si="21"/>
        <v>女</v>
      </c>
      <c r="D137" s="9" t="s">
        <v>674</v>
      </c>
      <c r="E137" s="9" t="s">
        <v>675</v>
      </c>
      <c r="F137" s="9" t="s">
        <v>676</v>
      </c>
      <c r="G137" s="12" t="s">
        <v>18</v>
      </c>
      <c r="H137" s="9" t="s">
        <v>677</v>
      </c>
      <c r="I137" s="9" t="s">
        <v>678</v>
      </c>
      <c r="J137" s="12"/>
      <c r="K137" s="12">
        <v>92.35</v>
      </c>
      <c r="L137" s="12">
        <f t="shared" si="22"/>
        <v>23.0875</v>
      </c>
      <c r="M137" s="12">
        <f t="shared" si="23"/>
        <v>23.09</v>
      </c>
      <c r="N137" s="12" t="s">
        <v>149</v>
      </c>
    </row>
    <row r="138" ht="18" customHeight="true" spans="1:14">
      <c r="A138" s="8">
        <v>136</v>
      </c>
      <c r="B138" s="9" t="s">
        <v>679</v>
      </c>
      <c r="C138" s="10" t="str">
        <f t="shared" si="21"/>
        <v>女</v>
      </c>
      <c r="D138" s="9" t="s">
        <v>680</v>
      </c>
      <c r="E138" s="9" t="s">
        <v>681</v>
      </c>
      <c r="F138" s="9" t="s">
        <v>676</v>
      </c>
      <c r="G138" s="12" t="s">
        <v>18</v>
      </c>
      <c r="H138" s="9" t="s">
        <v>677</v>
      </c>
      <c r="I138" s="9" t="s">
        <v>682</v>
      </c>
      <c r="J138" s="12"/>
      <c r="K138" s="12">
        <v>94.1</v>
      </c>
      <c r="L138" s="12">
        <f t="shared" si="22"/>
        <v>23.525</v>
      </c>
      <c r="M138" s="12">
        <f t="shared" si="23"/>
        <v>23.53</v>
      </c>
      <c r="N138" s="12" t="s">
        <v>149</v>
      </c>
    </row>
    <row r="139" s="2" customFormat="true" ht="18" customHeight="true" spans="1:14">
      <c r="A139" s="8">
        <v>137</v>
      </c>
      <c r="B139" s="9" t="s">
        <v>683</v>
      </c>
      <c r="C139" s="10" t="str">
        <f t="shared" si="21"/>
        <v>女</v>
      </c>
      <c r="D139" s="9" t="s">
        <v>684</v>
      </c>
      <c r="E139" s="9" t="s">
        <v>685</v>
      </c>
      <c r="F139" s="9" t="s">
        <v>686</v>
      </c>
      <c r="G139" s="12" t="s">
        <v>18</v>
      </c>
      <c r="H139" s="9" t="s">
        <v>687</v>
      </c>
      <c r="I139" s="9" t="s">
        <v>688</v>
      </c>
      <c r="J139" s="12"/>
      <c r="K139" s="12">
        <v>76.3</v>
      </c>
      <c r="L139" s="12">
        <f t="shared" si="22"/>
        <v>19.075</v>
      </c>
      <c r="M139" s="12">
        <f t="shared" si="23"/>
        <v>19.08</v>
      </c>
      <c r="N139" s="12" t="s">
        <v>149</v>
      </c>
    </row>
    <row r="140" ht="18" customHeight="true" spans="1:14">
      <c r="A140" s="8">
        <v>138</v>
      </c>
      <c r="B140" s="9" t="s">
        <v>689</v>
      </c>
      <c r="C140" s="10" t="str">
        <f>IF(MOD(MID(D140,17,1),2)=1,"男","女")</f>
        <v>女</v>
      </c>
      <c r="D140" s="9" t="s">
        <v>690</v>
      </c>
      <c r="E140" s="9" t="s">
        <v>691</v>
      </c>
      <c r="F140" s="9" t="s">
        <v>692</v>
      </c>
      <c r="G140" s="12" t="s">
        <v>18</v>
      </c>
      <c r="H140" s="9" t="s">
        <v>32</v>
      </c>
      <c r="I140" s="9" t="s">
        <v>693</v>
      </c>
      <c r="J140" s="12"/>
      <c r="K140" s="12">
        <v>90.7</v>
      </c>
      <c r="L140" s="12">
        <f>K140*0.3/1.2</f>
        <v>22.675</v>
      </c>
      <c r="M140" s="12">
        <f>ROUND(L140,2)</f>
        <v>22.68</v>
      </c>
      <c r="N140" s="12" t="s">
        <v>149</v>
      </c>
    </row>
    <row r="141" ht="18" customHeight="true" spans="1:14">
      <c r="A141" s="8">
        <v>139</v>
      </c>
      <c r="B141" s="9" t="s">
        <v>694</v>
      </c>
      <c r="C141" s="10" t="str">
        <f>IF(MOD(MID(D141,17,1),2)=1,"男","女")</f>
        <v>女</v>
      </c>
      <c r="D141" s="9" t="s">
        <v>695</v>
      </c>
      <c r="E141" s="9" t="s">
        <v>696</v>
      </c>
      <c r="F141" s="9" t="s">
        <v>692</v>
      </c>
      <c r="G141" s="12" t="s">
        <v>18</v>
      </c>
      <c r="H141" s="9" t="s">
        <v>32</v>
      </c>
      <c r="I141" s="9" t="s">
        <v>697</v>
      </c>
      <c r="J141" s="12"/>
      <c r="K141" s="12">
        <v>89.9</v>
      </c>
      <c r="L141" s="12">
        <f>K141*0.3/1.2</f>
        <v>22.475</v>
      </c>
      <c r="M141" s="12">
        <f>ROUND(L141,2)</f>
        <v>22.48</v>
      </c>
      <c r="N141" s="12" t="s">
        <v>149</v>
      </c>
    </row>
    <row r="142" ht="18" customHeight="true" spans="1:14">
      <c r="A142" s="8">
        <v>140</v>
      </c>
      <c r="B142" s="9" t="s">
        <v>698</v>
      </c>
      <c r="C142" s="10" t="str">
        <f>IF(MOD(MID(D142,17,1),2)=1,"男","女")</f>
        <v>女</v>
      </c>
      <c r="D142" s="9" t="s">
        <v>699</v>
      </c>
      <c r="E142" s="9" t="s">
        <v>700</v>
      </c>
      <c r="F142" s="9" t="s">
        <v>701</v>
      </c>
      <c r="G142" s="12" t="s">
        <v>18</v>
      </c>
      <c r="H142" s="9" t="s">
        <v>702</v>
      </c>
      <c r="I142" s="9" t="s">
        <v>703</v>
      </c>
      <c r="J142" s="12"/>
      <c r="K142" s="12">
        <v>84.1</v>
      </c>
      <c r="L142" s="12">
        <f>K142*0.3/1.2</f>
        <v>21.025</v>
      </c>
      <c r="M142" s="12">
        <f>ROUND(L142,2)</f>
        <v>21.03</v>
      </c>
      <c r="N142" s="12" t="s">
        <v>149</v>
      </c>
    </row>
    <row r="143" s="2" customFormat="true" ht="18" customHeight="true" spans="1:16">
      <c r="A143" s="8">
        <v>141</v>
      </c>
      <c r="B143" s="9" t="s">
        <v>704</v>
      </c>
      <c r="C143" s="10" t="str">
        <f>IF(MOD(MID(D143,17,1),2)=1,"男","女")</f>
        <v>女</v>
      </c>
      <c r="D143" s="9" t="s">
        <v>705</v>
      </c>
      <c r="E143" s="9" t="s">
        <v>706</v>
      </c>
      <c r="F143" s="9" t="s">
        <v>701</v>
      </c>
      <c r="G143" s="12" t="s">
        <v>18</v>
      </c>
      <c r="H143" s="9" t="s">
        <v>702</v>
      </c>
      <c r="I143" s="9" t="s">
        <v>707</v>
      </c>
      <c r="J143" s="12"/>
      <c r="K143" s="12">
        <v>93.1</v>
      </c>
      <c r="L143" s="12">
        <f>K143*0.3/1.2</f>
        <v>23.275</v>
      </c>
      <c r="M143" s="12">
        <f>ROUND(L143,2)</f>
        <v>23.28</v>
      </c>
      <c r="N143" s="12" t="s">
        <v>149</v>
      </c>
      <c r="P143" s="16"/>
    </row>
    <row r="144" ht="18" customHeight="true" spans="1:14">
      <c r="A144" s="8">
        <v>142</v>
      </c>
      <c r="B144" s="9" t="s">
        <v>708</v>
      </c>
      <c r="C144" s="10" t="str">
        <f>IF(MOD(MID(D144,17,1),2)=1,"男","女")</f>
        <v>女</v>
      </c>
      <c r="D144" s="9" t="s">
        <v>709</v>
      </c>
      <c r="E144" s="9" t="s">
        <v>710</v>
      </c>
      <c r="F144" s="9" t="s">
        <v>711</v>
      </c>
      <c r="G144" s="12" t="s">
        <v>18</v>
      </c>
      <c r="H144" s="9" t="s">
        <v>159</v>
      </c>
      <c r="I144" s="9" t="s">
        <v>712</v>
      </c>
      <c r="J144" s="12"/>
      <c r="K144" s="12">
        <v>79.8</v>
      </c>
      <c r="L144" s="12">
        <f>K144*0.3/1.2</f>
        <v>19.95</v>
      </c>
      <c r="M144" s="12">
        <f>ROUND(L144,2)</f>
        <v>19.95</v>
      </c>
      <c r="N144" s="12" t="s">
        <v>149</v>
      </c>
    </row>
    <row r="145" ht="18" customHeight="true" spans="1:14">
      <c r="A145" s="8">
        <v>143</v>
      </c>
      <c r="B145" s="9" t="s">
        <v>713</v>
      </c>
      <c r="C145" s="10" t="str">
        <f>IF(MOD(MID(D145,17,1),2)=1,"男","女")</f>
        <v>女</v>
      </c>
      <c r="D145" s="9" t="s">
        <v>714</v>
      </c>
      <c r="E145" s="9" t="s">
        <v>715</v>
      </c>
      <c r="F145" s="9" t="s">
        <v>716</v>
      </c>
      <c r="G145" s="12" t="s">
        <v>18</v>
      </c>
      <c r="H145" s="9" t="s">
        <v>170</v>
      </c>
      <c r="I145" s="9" t="s">
        <v>717</v>
      </c>
      <c r="J145" s="12"/>
      <c r="K145" s="12">
        <v>89.6</v>
      </c>
      <c r="L145" s="12">
        <f>K145*0.3/1.2</f>
        <v>22.4</v>
      </c>
      <c r="M145" s="12">
        <f>ROUND(L145,2)</f>
        <v>22.4</v>
      </c>
      <c r="N145" s="12" t="s">
        <v>161</v>
      </c>
    </row>
    <row r="146" ht="18" customHeight="true" spans="1:14">
      <c r="A146" s="8">
        <v>144</v>
      </c>
      <c r="B146" s="9" t="s">
        <v>718</v>
      </c>
      <c r="C146" s="10" t="str">
        <f>IF(MOD(MID(D146,17,1),2)=1,"男","女")</f>
        <v>女</v>
      </c>
      <c r="D146" s="9" t="s">
        <v>719</v>
      </c>
      <c r="E146" s="9" t="s">
        <v>720</v>
      </c>
      <c r="F146" s="9" t="s">
        <v>721</v>
      </c>
      <c r="G146" s="12" t="s">
        <v>18</v>
      </c>
      <c r="H146" s="9" t="s">
        <v>433</v>
      </c>
      <c r="I146" s="9" t="s">
        <v>722</v>
      </c>
      <c r="J146" s="12"/>
      <c r="K146" s="12">
        <v>74.5</v>
      </c>
      <c r="L146" s="12">
        <f>K146*0.3/1.2</f>
        <v>18.625</v>
      </c>
      <c r="M146" s="12">
        <f>ROUND(L146,2)</f>
        <v>18.63</v>
      </c>
      <c r="N146" s="12" t="s">
        <v>723</v>
      </c>
    </row>
    <row r="147" s="2" customFormat="true" ht="18" customHeight="true" spans="1:14">
      <c r="A147" s="8">
        <v>145</v>
      </c>
      <c r="B147" s="9" t="s">
        <v>724</v>
      </c>
      <c r="C147" s="10" t="str">
        <f t="shared" ref="C147:C159" si="24">IF(MOD(MID(D147,17,1),2)=1,"男","女")</f>
        <v>女</v>
      </c>
      <c r="D147" s="9" t="s">
        <v>725</v>
      </c>
      <c r="E147" s="9" t="s">
        <v>726</v>
      </c>
      <c r="F147" s="9" t="s">
        <v>727</v>
      </c>
      <c r="G147" s="12" t="s">
        <v>18</v>
      </c>
      <c r="H147" s="9" t="s">
        <v>104</v>
      </c>
      <c r="I147" s="9" t="s">
        <v>728</v>
      </c>
      <c r="J147" s="12"/>
      <c r="K147" s="12">
        <v>96.5</v>
      </c>
      <c r="L147" s="12">
        <f t="shared" ref="L147:L159" si="25">K147*0.3/1.2</f>
        <v>24.125</v>
      </c>
      <c r="M147" s="12">
        <f t="shared" ref="M147:M159" si="26">ROUND(L147,2)</f>
        <v>24.13</v>
      </c>
      <c r="N147" s="12" t="s">
        <v>27</v>
      </c>
    </row>
    <row r="148" ht="18" customHeight="true" spans="1:14">
      <c r="A148" s="8">
        <v>146</v>
      </c>
      <c r="B148" s="9" t="s">
        <v>729</v>
      </c>
      <c r="C148" s="10" t="str">
        <f t="shared" si="24"/>
        <v>女</v>
      </c>
      <c r="D148" s="9" t="s">
        <v>730</v>
      </c>
      <c r="E148" s="9" t="s">
        <v>731</v>
      </c>
      <c r="F148" s="9" t="s">
        <v>732</v>
      </c>
      <c r="G148" s="12" t="s">
        <v>18</v>
      </c>
      <c r="H148" s="9" t="s">
        <v>333</v>
      </c>
      <c r="I148" s="9" t="s">
        <v>733</v>
      </c>
      <c r="J148" s="12"/>
      <c r="K148" s="12">
        <v>82.1</v>
      </c>
      <c r="L148" s="12">
        <f t="shared" si="25"/>
        <v>20.525</v>
      </c>
      <c r="M148" s="12">
        <f t="shared" si="26"/>
        <v>20.53</v>
      </c>
      <c r="N148" s="12" t="s">
        <v>27</v>
      </c>
    </row>
    <row r="149" s="2" customFormat="true" ht="18" customHeight="true" spans="1:14">
      <c r="A149" s="8">
        <v>147</v>
      </c>
      <c r="B149" s="9" t="s">
        <v>734</v>
      </c>
      <c r="C149" s="10" t="str">
        <f t="shared" si="24"/>
        <v>女</v>
      </c>
      <c r="D149" s="9" t="s">
        <v>735</v>
      </c>
      <c r="E149" s="9" t="s">
        <v>736</v>
      </c>
      <c r="F149" s="9" t="s">
        <v>737</v>
      </c>
      <c r="G149" s="12" t="s">
        <v>18</v>
      </c>
      <c r="H149" s="9" t="s">
        <v>738</v>
      </c>
      <c r="I149" s="9" t="s">
        <v>739</v>
      </c>
      <c r="J149" s="12"/>
      <c r="K149" s="12">
        <v>84.5</v>
      </c>
      <c r="L149" s="12">
        <f t="shared" si="25"/>
        <v>21.125</v>
      </c>
      <c r="M149" s="12">
        <f t="shared" si="26"/>
        <v>21.13</v>
      </c>
      <c r="N149" s="12" t="s">
        <v>27</v>
      </c>
    </row>
    <row r="150" ht="18" customHeight="true" spans="1:14">
      <c r="A150" s="8">
        <v>148</v>
      </c>
      <c r="B150" s="9" t="s">
        <v>740</v>
      </c>
      <c r="C150" s="10" t="str">
        <f t="shared" si="24"/>
        <v>女</v>
      </c>
      <c r="D150" s="9" t="s">
        <v>741</v>
      </c>
      <c r="E150" s="9" t="s">
        <v>742</v>
      </c>
      <c r="F150" s="9" t="s">
        <v>743</v>
      </c>
      <c r="G150" s="12" t="s">
        <v>18</v>
      </c>
      <c r="H150" s="9" t="s">
        <v>478</v>
      </c>
      <c r="I150" s="9" t="s">
        <v>744</v>
      </c>
      <c r="J150" s="12"/>
      <c r="K150" s="12">
        <v>94.9</v>
      </c>
      <c r="L150" s="12">
        <f t="shared" si="25"/>
        <v>23.725</v>
      </c>
      <c r="M150" s="12">
        <f t="shared" si="26"/>
        <v>23.73</v>
      </c>
      <c r="N150" s="12" t="s">
        <v>27</v>
      </c>
    </row>
    <row r="151" ht="18" customHeight="true" spans="1:14">
      <c r="A151" s="8">
        <v>149</v>
      </c>
      <c r="B151" s="9" t="s">
        <v>745</v>
      </c>
      <c r="C151" s="10" t="str">
        <f t="shared" si="24"/>
        <v>女</v>
      </c>
      <c r="D151" s="9" t="s">
        <v>746</v>
      </c>
      <c r="E151" s="9" t="s">
        <v>747</v>
      </c>
      <c r="F151" s="9" t="s">
        <v>748</v>
      </c>
      <c r="G151" s="12" t="s">
        <v>18</v>
      </c>
      <c r="H151" s="9" t="s">
        <v>187</v>
      </c>
      <c r="I151" s="9" t="s">
        <v>749</v>
      </c>
      <c r="J151" s="12"/>
      <c r="K151" s="12">
        <v>82.4</v>
      </c>
      <c r="L151" s="12">
        <f t="shared" si="25"/>
        <v>20.6</v>
      </c>
      <c r="M151" s="12">
        <f t="shared" si="26"/>
        <v>20.6</v>
      </c>
      <c r="N151" s="12" t="s">
        <v>27</v>
      </c>
    </row>
    <row r="152" ht="18" customHeight="true" spans="1:14">
      <c r="A152" s="8">
        <v>150</v>
      </c>
      <c r="B152" s="9" t="s">
        <v>750</v>
      </c>
      <c r="C152" s="10" t="str">
        <f t="shared" si="24"/>
        <v>女</v>
      </c>
      <c r="D152" s="9" t="s">
        <v>751</v>
      </c>
      <c r="E152" s="9" t="s">
        <v>752</v>
      </c>
      <c r="F152" s="9" t="s">
        <v>748</v>
      </c>
      <c r="G152" s="12" t="s">
        <v>18</v>
      </c>
      <c r="H152" s="9" t="s">
        <v>187</v>
      </c>
      <c r="I152" s="9" t="s">
        <v>753</v>
      </c>
      <c r="J152" s="12"/>
      <c r="K152" s="12">
        <v>83.1</v>
      </c>
      <c r="L152" s="12">
        <f t="shared" si="25"/>
        <v>20.775</v>
      </c>
      <c r="M152" s="12">
        <f t="shared" si="26"/>
        <v>20.78</v>
      </c>
      <c r="N152" s="12" t="s">
        <v>27</v>
      </c>
    </row>
    <row r="153" ht="18" customHeight="true" spans="1:14">
      <c r="A153" s="8">
        <v>151</v>
      </c>
      <c r="B153" s="9" t="s">
        <v>754</v>
      </c>
      <c r="C153" s="10" t="str">
        <f t="shared" si="24"/>
        <v>女</v>
      </c>
      <c r="D153" s="9" t="s">
        <v>755</v>
      </c>
      <c r="E153" s="9" t="s">
        <v>756</v>
      </c>
      <c r="F153" s="9" t="s">
        <v>757</v>
      </c>
      <c r="G153" s="12" t="s">
        <v>18</v>
      </c>
      <c r="H153" s="9" t="s">
        <v>274</v>
      </c>
      <c r="I153" s="9" t="s">
        <v>758</v>
      </c>
      <c r="J153" s="12"/>
      <c r="K153" s="12">
        <v>71.1</v>
      </c>
      <c r="L153" s="12">
        <f t="shared" si="25"/>
        <v>17.775</v>
      </c>
      <c r="M153" s="12">
        <f t="shared" si="26"/>
        <v>17.78</v>
      </c>
      <c r="N153" s="12" t="s">
        <v>27</v>
      </c>
    </row>
    <row r="154" s="2" customFormat="true" ht="18" customHeight="true" spans="1:14">
      <c r="A154" s="8">
        <v>152</v>
      </c>
      <c r="B154" s="9" t="s">
        <v>759</v>
      </c>
      <c r="C154" s="10" t="str">
        <f t="shared" si="24"/>
        <v>女</v>
      </c>
      <c r="D154" s="9" t="s">
        <v>760</v>
      </c>
      <c r="E154" s="9" t="s">
        <v>761</v>
      </c>
      <c r="F154" s="9" t="s">
        <v>762</v>
      </c>
      <c r="G154" s="12" t="s">
        <v>18</v>
      </c>
      <c r="H154" s="9" t="s">
        <v>763</v>
      </c>
      <c r="I154" s="9" t="s">
        <v>764</v>
      </c>
      <c r="J154" s="12"/>
      <c r="K154" s="12">
        <v>73.9</v>
      </c>
      <c r="L154" s="12">
        <f t="shared" si="25"/>
        <v>18.475</v>
      </c>
      <c r="M154" s="12">
        <f t="shared" si="26"/>
        <v>18.48</v>
      </c>
      <c r="N154" s="12" t="s">
        <v>27</v>
      </c>
    </row>
    <row r="155" ht="18" customHeight="true" spans="1:14">
      <c r="A155" s="8">
        <v>153</v>
      </c>
      <c r="B155" s="9" t="s">
        <v>765</v>
      </c>
      <c r="C155" s="10" t="str">
        <f>IF(MOD(MID(D155,17,1),2)=1,"男","女")</f>
        <v>女</v>
      </c>
      <c r="D155" s="9" t="s">
        <v>766</v>
      </c>
      <c r="E155" s="9" t="s">
        <v>767</v>
      </c>
      <c r="F155" s="9" t="s">
        <v>762</v>
      </c>
      <c r="G155" s="12" t="s">
        <v>18</v>
      </c>
      <c r="H155" s="9" t="s">
        <v>763</v>
      </c>
      <c r="I155" s="9" t="s">
        <v>768</v>
      </c>
      <c r="J155" s="12"/>
      <c r="K155" s="12">
        <v>72</v>
      </c>
      <c r="L155" s="12">
        <f>K155*0.3/1.2</f>
        <v>18</v>
      </c>
      <c r="M155" s="12">
        <f>ROUND(L155,2)</f>
        <v>18</v>
      </c>
      <c r="N155" s="12" t="s">
        <v>27</v>
      </c>
    </row>
    <row r="156" ht="18" customHeight="true" spans="1:14">
      <c r="A156" s="8">
        <v>154</v>
      </c>
      <c r="B156" s="9" t="s">
        <v>769</v>
      </c>
      <c r="C156" s="10" t="str">
        <f>IF(MOD(MID(D156,17,1),2)=1,"男","女")</f>
        <v>女</v>
      </c>
      <c r="D156" s="9" t="s">
        <v>770</v>
      </c>
      <c r="E156" s="9" t="s">
        <v>771</v>
      </c>
      <c r="F156" s="9" t="s">
        <v>772</v>
      </c>
      <c r="G156" s="12" t="s">
        <v>18</v>
      </c>
      <c r="H156" s="9" t="s">
        <v>98</v>
      </c>
      <c r="I156" s="9" t="s">
        <v>773</v>
      </c>
      <c r="J156" s="12"/>
      <c r="K156" s="12">
        <v>70.3</v>
      </c>
      <c r="L156" s="12">
        <f>K156*0.3/1.2</f>
        <v>17.575</v>
      </c>
      <c r="M156" s="12">
        <f>ROUND(L156,2)</f>
        <v>17.58</v>
      </c>
      <c r="N156" s="12" t="s">
        <v>27</v>
      </c>
    </row>
    <row r="157" ht="18" customHeight="true" spans="1:14">
      <c r="A157" s="8">
        <v>155</v>
      </c>
      <c r="B157" s="9" t="s">
        <v>774</v>
      </c>
      <c r="C157" s="10" t="str">
        <f>IF(MOD(MID(D157,17,1),2)=1,"男","女")</f>
        <v>女</v>
      </c>
      <c r="D157" s="9" t="s">
        <v>775</v>
      </c>
      <c r="E157" s="9" t="s">
        <v>776</v>
      </c>
      <c r="F157" s="9" t="s">
        <v>777</v>
      </c>
      <c r="G157" s="12" t="s">
        <v>18</v>
      </c>
      <c r="H157" s="9" t="s">
        <v>104</v>
      </c>
      <c r="I157" s="9" t="s">
        <v>778</v>
      </c>
      <c r="J157" s="12"/>
      <c r="K157" s="12">
        <v>91.85</v>
      </c>
      <c r="L157" s="12">
        <f>K157*0.3/1.2</f>
        <v>22.9625</v>
      </c>
      <c r="M157" s="12">
        <f>ROUND(L157,2)</f>
        <v>22.96</v>
      </c>
      <c r="N157" s="12" t="s">
        <v>779</v>
      </c>
    </row>
  </sheetData>
  <sortState ref="A2:W161">
    <sortCondition ref="C2:C161"/>
  </sortState>
  <mergeCells count="1">
    <mergeCell ref="A1:N1"/>
  </mergeCells>
  <conditionalFormatting sqref="D2:D1048576">
    <cfRule type="expression" dxfId="0" priority="9">
      <formula>AND(SUMPRODUCT(IFERROR(1*(($D$2:$D$15&amp;"x")=(D2&amp;"x")),0))+SUMPRODUCT(IFERROR(1*(($D$16:$D$29&amp;"x")=(D2&amp;"x")),0))+SUMPRODUCT(IFERROR(1*(($D$30:$D$49&amp;"x")=(D2&amp;"x")),0))+SUMPRODUCT(IFERROR(1*(($D$50:$D$69&amp;"x")=(D2&amp;"x")),0))+SUMPRODUCT(IFERROR(1*(($D$70:$D$88&amp;"x")=(D2&amp;"x")),0))+SUMPRODUCT(IFERROR(1*(($D$89:$D$108&amp;"x")=(D2&amp;"x")),0))+SUMPRODUCT(IFERROR(1*(($D$109:$D$127&amp;"x")=(D2&amp;"x")),0))+SUMPRODUCT(IFERROR(1*(($D$128:$D$146&amp;"x")=(D2&amp;"x")),0))+SUMPRODUCT(IFERROR(1*(($D$147:$D$1048549&amp;"x")=(D2&amp;"x")),0))&gt;1,NOT(ISBLANK(D2)))</formula>
    </cfRule>
  </conditionalFormatting>
  <pageMargins left="0.550694444444444" right="0.432638888888889" top="0.66875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被考察人员名单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uos</cp:lastModifiedBy>
  <dcterms:created xsi:type="dcterms:W3CDTF">2024-05-28T20:00:00Z</dcterms:created>
  <dcterms:modified xsi:type="dcterms:W3CDTF">2024-07-11T15:32:29Z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05365D64B9904DB1B896C0B1C5770CAD_13</vt:lpwstr>
  </property>
  <property fmtid="{D5CDD505-2E9C-101B-9397-08002B2CF9AE}" pid="3" name="KSOProductBuildVer">
    <vt:lpwstr>2052-11.8.2.10125</vt:lpwstr>
  </property>
</Properties>
</file>