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淮上6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<sst xmlns="http://schemas.openxmlformats.org/spreadsheetml/2006/main" count="91" uniqueCount="27">
  <si>
    <t>淮上区老年大学面试成绩</t>
  </si>
  <si>
    <t>序号</t>
  </si>
  <si>
    <t>姓名</t>
  </si>
  <si>
    <t>性别</t>
  </si>
  <si>
    <t>岗位名称</t>
  </si>
  <si>
    <t>抽签号</t>
  </si>
  <si>
    <t>面试成绩</t>
  </si>
  <si>
    <t>淮上区淮滨街道老年学校</t>
  </si>
  <si>
    <t>缺考</t>
  </si>
  <si>
    <t>张乐</t>
  </si>
  <si>
    <t>男</t>
  </si>
  <si>
    <t>淮上区梅桥镇老年学校</t>
  </si>
  <si>
    <t>孙新雨</t>
  </si>
  <si>
    <t>女</t>
  </si>
  <si>
    <t>李登峰</t>
  </si>
  <si>
    <t>周乐敏</t>
  </si>
  <si>
    <t>乔冉</t>
  </si>
  <si>
    <t>田连淑</t>
  </si>
  <si>
    <t>黄雨辰</t>
  </si>
  <si>
    <t>夏雨</t>
  </si>
  <si>
    <t>王情</t>
  </si>
  <si>
    <t>蔡家德</t>
  </si>
  <si>
    <t>张鑫升</t>
  </si>
  <si>
    <t>唐文君</t>
  </si>
  <si>
    <t>吴亚男</t>
  </si>
  <si>
    <t>张文静</t>
  </si>
  <si>
    <t>淮上区小蚌埠镇老年学校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</si>
</sst>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workbookViewId="0">
      <selection activeCell="D14" sqref="D14"/>
    </sheetView>
  </sheetViews>
  <sheetFormatPr defaultColWidth="9" defaultRowHeight="30" customHeight="1" outlineLevelCol="5"/>
  <cols>
    <col min="1" max="1" width="6.62962962962963" style="1" customWidth="1"/>
    <col min="2" max="2" width="12.6296296296296" style="1" customWidth="1"/>
    <col min="3" max="3" width="6.62962962962963" style="1" customWidth="1"/>
    <col min="4" max="4" width="26.5462962962963" style="1" customWidth="1"/>
    <col min="5" max="6" width="14.6296296296296" style="1" customWidth="1"/>
    <col min="7" max="16384" width="9" style="1"/>
  </cols>
  <sheetData>
    <row r="1" ht="40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customHeight="1" spans="1:6">
      <c r="A3" s="6">
        <v>1</v>
      </c>
      <c r="B3" s="7" t="str">
        <f>"毕正鹏"</f>
        <v>毕正鹏</v>
      </c>
      <c r="C3" s="7" t="str">
        <f>"男"</f>
        <v>男</v>
      </c>
      <c r="D3" s="8" t="s">
        <v>7</v>
      </c>
      <c r="E3" s="6">
        <v>4</v>
      </c>
      <c r="F3" s="6">
        <v>80.2</v>
      </c>
    </row>
    <row r="4" customHeight="1" spans="1:6">
      <c r="A4" s="6">
        <v>2</v>
      </c>
      <c r="B4" s="7" t="str">
        <f>"杜建君"</f>
        <v>杜建君</v>
      </c>
      <c r="C4" s="7" t="str">
        <f>"女"</f>
        <v>女</v>
      </c>
      <c r="D4" s="9" t="s">
        <v>7</v>
      </c>
      <c r="E4" s="6">
        <v>27</v>
      </c>
      <c r="F4" s="6">
        <v>79.2</v>
      </c>
    </row>
    <row r="5" customHeight="1" spans="1:6">
      <c r="A5" s="6">
        <v>3</v>
      </c>
      <c r="B5" s="7" t="str">
        <f>"宋嘉砺"</f>
        <v>宋嘉砺</v>
      </c>
      <c r="C5" s="7" t="str">
        <f>"男"</f>
        <v>男</v>
      </c>
      <c r="D5" s="9" t="s">
        <v>7</v>
      </c>
      <c r="E5" s="6">
        <v>30</v>
      </c>
      <c r="F5" s="6">
        <v>79</v>
      </c>
    </row>
    <row r="6" customHeight="1" spans="1:6">
      <c r="A6" s="6">
        <v>4</v>
      </c>
      <c r="B6" s="7" t="str">
        <f>"陈梦婷"</f>
        <v>陈梦婷</v>
      </c>
      <c r="C6" s="7" t="str">
        <f>"女"</f>
        <v>女</v>
      </c>
      <c r="D6" s="9" t="s">
        <v>7</v>
      </c>
      <c r="E6" s="6">
        <v>19</v>
      </c>
      <c r="F6" s="6">
        <v>75.2</v>
      </c>
    </row>
    <row r="7" customHeight="1" spans="1:6">
      <c r="A7" s="6">
        <v>5</v>
      </c>
      <c r="B7" s="7" t="str">
        <f>"闫萱瑜"</f>
        <v>闫萱瑜</v>
      </c>
      <c r="C7" s="7" t="str">
        <f>"女"</f>
        <v>女</v>
      </c>
      <c r="D7" s="9" t="s">
        <v>7</v>
      </c>
      <c r="E7" s="6">
        <v>7</v>
      </c>
      <c r="F7" s="6">
        <v>75</v>
      </c>
    </row>
    <row r="8" customHeight="1" spans="1:6">
      <c r="A8" s="6">
        <v>6</v>
      </c>
      <c r="B8" s="7" t="str">
        <f>"高洁"</f>
        <v>高洁</v>
      </c>
      <c r="C8" s="7" t="str">
        <f>"女"</f>
        <v>女</v>
      </c>
      <c r="D8" s="9" t="s">
        <v>7</v>
      </c>
      <c r="E8" s="6">
        <v>17</v>
      </c>
      <c r="F8" s="6">
        <v>72.8</v>
      </c>
    </row>
    <row r="9" customHeight="1" spans="1:6">
      <c r="A9" s="6">
        <v>7</v>
      </c>
      <c r="B9" s="7" t="str">
        <f>"姚紫瑛"</f>
        <v>姚紫瑛</v>
      </c>
      <c r="C9" s="7" t="str">
        <f>"女"</f>
        <v>女</v>
      </c>
      <c r="D9" s="9" t="s">
        <v>7</v>
      </c>
      <c r="E9" s="6">
        <v>18</v>
      </c>
      <c r="F9" s="6">
        <v>70.4</v>
      </c>
    </row>
    <row r="10" customHeight="1" spans="1:6">
      <c r="A10" s="6">
        <v>8</v>
      </c>
      <c r="B10" s="7" t="str">
        <f>"石欣怡"</f>
        <v>石欣怡</v>
      </c>
      <c r="C10" s="7" t="str">
        <f>"女"</f>
        <v>女</v>
      </c>
      <c r="D10" s="9" t="s">
        <v>7</v>
      </c>
      <c r="E10" s="6">
        <v>2</v>
      </c>
      <c r="F10" s="6">
        <v>68.4</v>
      </c>
    </row>
    <row r="11" customHeight="1" spans="1:6">
      <c r="A11" s="6">
        <v>9</v>
      </c>
      <c r="B11" s="7" t="str">
        <f>"方硕"</f>
        <v>方硕</v>
      </c>
      <c r="C11" s="7" t="str">
        <f>"男"</f>
        <v>男</v>
      </c>
      <c r="D11" s="9" t="s">
        <v>7</v>
      </c>
      <c r="E11" s="6">
        <v>26</v>
      </c>
      <c r="F11" s="6">
        <v>68.4</v>
      </c>
    </row>
    <row r="12" customHeight="1" spans="1:6">
      <c r="A12" s="6">
        <v>10</v>
      </c>
      <c r="B12" s="7" t="str">
        <f>"杨付好"</f>
        <v>杨付好</v>
      </c>
      <c r="C12" s="7" t="str">
        <f>"男"</f>
        <v>男</v>
      </c>
      <c r="D12" s="9" t="s">
        <v>7</v>
      </c>
      <c r="E12" s="6">
        <v>8</v>
      </c>
      <c r="F12" s="6">
        <v>67.8</v>
      </c>
    </row>
    <row r="13" customHeight="1" spans="1:6">
      <c r="A13" s="6">
        <v>11</v>
      </c>
      <c r="B13" s="7" t="str">
        <f>"杨梦婷"</f>
        <v>杨梦婷</v>
      </c>
      <c r="C13" s="7" t="str">
        <f>"女"</f>
        <v>女</v>
      </c>
      <c r="D13" s="9" t="s">
        <v>7</v>
      </c>
      <c r="E13" s="6">
        <v>23</v>
      </c>
      <c r="F13" s="6">
        <v>66</v>
      </c>
    </row>
    <row r="14" customHeight="1" spans="1:6">
      <c r="A14" s="6">
        <v>12</v>
      </c>
      <c r="B14" s="7" t="str">
        <f>"甘婉露"</f>
        <v>甘婉露</v>
      </c>
      <c r="C14" s="7" t="str">
        <f>"女"</f>
        <v>女</v>
      </c>
      <c r="D14" s="9" t="s">
        <v>7</v>
      </c>
      <c r="E14" s="6">
        <v>13</v>
      </c>
      <c r="F14" s="6">
        <v>64.6</v>
      </c>
    </row>
    <row r="15" customHeight="1" spans="1:6">
      <c r="A15" s="6">
        <v>13</v>
      </c>
      <c r="B15" s="7" t="str">
        <f>"李旭哲"</f>
        <v>李旭哲</v>
      </c>
      <c r="C15" s="7" t="str">
        <f>"男"</f>
        <v>男</v>
      </c>
      <c r="D15" s="9" t="s">
        <v>7</v>
      </c>
      <c r="E15" s="6">
        <v>22</v>
      </c>
      <c r="F15" s="6">
        <v>0</v>
      </c>
    </row>
    <row r="16" customHeight="1" spans="1:6">
      <c r="A16" s="6">
        <v>14</v>
      </c>
      <c r="B16" s="7" t="str">
        <f>"张雅倩"</f>
        <v>张雅倩</v>
      </c>
      <c r="C16" s="7" t="str">
        <f>"女"</f>
        <v>女</v>
      </c>
      <c r="D16" s="9" t="s">
        <v>7</v>
      </c>
      <c r="E16" s="6"/>
      <c r="F16" s="10" t="s">
        <v>8</v>
      </c>
    </row>
    <row r="17" customHeight="1" spans="1:6">
      <c r="A17" s="6">
        <v>15</v>
      </c>
      <c r="B17" s="7" t="str">
        <f>"汪晶晶"</f>
        <v>汪晶晶</v>
      </c>
      <c r="C17" s="7" t="str">
        <f>"女"</f>
        <v>女</v>
      </c>
      <c r="D17" s="9" t="s">
        <v>7</v>
      </c>
      <c r="E17" s="6"/>
      <c r="F17" s="10" t="s">
        <v>8</v>
      </c>
    </row>
    <row r="18" customHeight="1" spans="1:6">
      <c r="A18" s="6">
        <v>16</v>
      </c>
      <c r="B18" s="7" t="s">
        <v>9</v>
      </c>
      <c r="C18" s="7" t="s">
        <v>10</v>
      </c>
      <c r="D18" s="11" t="s">
        <v>11</v>
      </c>
      <c r="E18" s="6">
        <v>12</v>
      </c>
      <c r="F18" s="6">
        <v>77.6</v>
      </c>
    </row>
    <row r="19" customHeight="1" spans="1:6">
      <c r="A19" s="6">
        <v>17</v>
      </c>
      <c r="B19" s="7" t="s">
        <v>12</v>
      </c>
      <c r="C19" s="7" t="s">
        <v>13</v>
      </c>
      <c r="D19" s="11" t="s">
        <v>11</v>
      </c>
      <c r="E19" s="6">
        <v>2</v>
      </c>
      <c r="F19" s="6">
        <v>77</v>
      </c>
    </row>
    <row r="20" customHeight="1" spans="1:6">
      <c r="A20" s="6">
        <v>18</v>
      </c>
      <c r="B20" s="7" t="s">
        <v>14</v>
      </c>
      <c r="C20" s="7" t="s">
        <v>10</v>
      </c>
      <c r="D20" s="11" t="s">
        <v>11</v>
      </c>
      <c r="E20" s="6">
        <v>23</v>
      </c>
      <c r="F20" s="6">
        <v>75.68</v>
      </c>
    </row>
    <row r="21" customHeight="1" spans="1:6">
      <c r="A21" s="6">
        <v>19</v>
      </c>
      <c r="B21" s="7" t="s">
        <v>15</v>
      </c>
      <c r="C21" s="7" t="s">
        <v>13</v>
      </c>
      <c r="D21" s="11" t="s">
        <v>11</v>
      </c>
      <c r="E21" s="6">
        <v>1</v>
      </c>
      <c r="F21" s="6">
        <v>74.8</v>
      </c>
    </row>
    <row r="22" customHeight="1" spans="1:6">
      <c r="A22" s="6">
        <v>20</v>
      </c>
      <c r="B22" s="7" t="s">
        <v>16</v>
      </c>
      <c r="C22" s="7" t="s">
        <v>13</v>
      </c>
      <c r="D22" s="11" t="s">
        <v>11</v>
      </c>
      <c r="E22" s="6">
        <v>8</v>
      </c>
      <c r="F22" s="6">
        <v>74.32</v>
      </c>
    </row>
    <row r="23" customHeight="1" spans="1:6">
      <c r="A23" s="6">
        <v>21</v>
      </c>
      <c r="B23" s="7" t="s">
        <v>17</v>
      </c>
      <c r="C23" s="7" t="s">
        <v>13</v>
      </c>
      <c r="D23" s="11" t="s">
        <v>11</v>
      </c>
      <c r="E23" s="6">
        <v>33</v>
      </c>
      <c r="F23" s="6">
        <v>74</v>
      </c>
    </row>
    <row r="24" customHeight="1" spans="1:6">
      <c r="A24" s="6">
        <v>22</v>
      </c>
      <c r="B24" s="7" t="s">
        <v>18</v>
      </c>
      <c r="C24" s="7" t="s">
        <v>10</v>
      </c>
      <c r="D24" s="11" t="s">
        <v>11</v>
      </c>
      <c r="E24" s="6">
        <v>30</v>
      </c>
      <c r="F24" s="6">
        <v>72.4</v>
      </c>
    </row>
    <row r="25" customHeight="1" spans="1:6">
      <c r="A25" s="6">
        <v>23</v>
      </c>
      <c r="B25" s="7" t="s">
        <v>19</v>
      </c>
      <c r="C25" s="7" t="s">
        <v>10</v>
      </c>
      <c r="D25" s="11" t="s">
        <v>11</v>
      </c>
      <c r="E25" s="6">
        <v>9</v>
      </c>
      <c r="F25" s="6">
        <v>69.8</v>
      </c>
    </row>
    <row r="26" customHeight="1" spans="1:6">
      <c r="A26" s="6">
        <v>24</v>
      </c>
      <c r="B26" s="7" t="s">
        <v>20</v>
      </c>
      <c r="C26" s="7" t="s">
        <v>13</v>
      </c>
      <c r="D26" s="11" t="s">
        <v>11</v>
      </c>
      <c r="E26" s="6">
        <v>13</v>
      </c>
      <c r="F26" s="6">
        <v>66.2</v>
      </c>
    </row>
    <row r="27" customHeight="1" spans="1:6">
      <c r="A27" s="6">
        <v>25</v>
      </c>
      <c r="B27" s="7" t="s">
        <v>21</v>
      </c>
      <c r="C27" s="7" t="s">
        <v>10</v>
      </c>
      <c r="D27" s="11" t="s">
        <v>11</v>
      </c>
      <c r="E27" s="6">
        <v>5</v>
      </c>
      <c r="F27" s="6">
        <v>63.8</v>
      </c>
    </row>
    <row r="28" customHeight="1" spans="1:6">
      <c r="A28" s="6">
        <v>26</v>
      </c>
      <c r="B28" s="7" t="s">
        <v>22</v>
      </c>
      <c r="C28" s="7" t="s">
        <v>10</v>
      </c>
      <c r="D28" s="11" t="s">
        <v>11</v>
      </c>
      <c r="E28" s="6"/>
      <c r="F28" s="10" t="s">
        <v>8</v>
      </c>
    </row>
    <row r="29" customHeight="1" spans="1:6">
      <c r="A29" s="6">
        <v>27</v>
      </c>
      <c r="B29" s="7" t="s">
        <v>23</v>
      </c>
      <c r="C29" s="7" t="s">
        <v>13</v>
      </c>
      <c r="D29" s="11" t="s">
        <v>11</v>
      </c>
      <c r="E29" s="6"/>
      <c r="F29" s="10" t="s">
        <v>8</v>
      </c>
    </row>
    <row r="30" customHeight="1" spans="1:6">
      <c r="A30" s="6">
        <v>28</v>
      </c>
      <c r="B30" s="7" t="s">
        <v>24</v>
      </c>
      <c r="C30" s="7" t="s">
        <v>13</v>
      </c>
      <c r="D30" s="11" t="s">
        <v>11</v>
      </c>
      <c r="E30" s="6"/>
      <c r="F30" s="10" t="s">
        <v>8</v>
      </c>
    </row>
    <row r="31" customHeight="1" spans="1:6">
      <c r="A31" s="6">
        <v>29</v>
      </c>
      <c r="B31" s="7" t="s">
        <v>25</v>
      </c>
      <c r="C31" s="7" t="s">
        <v>13</v>
      </c>
      <c r="D31" s="11" t="s">
        <v>11</v>
      </c>
      <c r="E31" s="6"/>
      <c r="F31" s="10" t="s">
        <v>8</v>
      </c>
    </row>
    <row r="32" customHeight="1" spans="1:6">
      <c r="A32" s="6">
        <v>30</v>
      </c>
      <c r="B32" s="7" t="str">
        <f>"赵梦媛"</f>
        <v>赵梦媛</v>
      </c>
      <c r="C32" s="7" t="str">
        <f>"女"</f>
        <v>女</v>
      </c>
      <c r="D32" s="9" t="s">
        <v>26</v>
      </c>
      <c r="E32" s="6">
        <v>16</v>
      </c>
      <c r="F32" s="6">
        <v>79.6</v>
      </c>
    </row>
    <row r="33" customHeight="1" spans="1:6">
      <c r="A33" s="6">
        <v>31</v>
      </c>
      <c r="B33" s="7" t="str">
        <f>"周道胜"</f>
        <v>周道胜</v>
      </c>
      <c r="C33" s="7" t="str">
        <f>"男"</f>
        <v>男</v>
      </c>
      <c r="D33" s="7" t="s">
        <v>26</v>
      </c>
      <c r="E33" s="6">
        <v>9</v>
      </c>
      <c r="F33" s="6">
        <v>79.2</v>
      </c>
    </row>
    <row r="34" customHeight="1" spans="1:6">
      <c r="A34" s="6">
        <v>32</v>
      </c>
      <c r="B34" s="7" t="str">
        <f>"葛伟"</f>
        <v>葛伟</v>
      </c>
      <c r="C34" s="7" t="str">
        <f>"男"</f>
        <v>男</v>
      </c>
      <c r="D34" s="7" t="s">
        <v>26</v>
      </c>
      <c r="E34" s="6">
        <v>24</v>
      </c>
      <c r="F34" s="6">
        <v>77.6</v>
      </c>
    </row>
    <row r="35" customHeight="1" spans="1:6">
      <c r="A35" s="6">
        <v>33</v>
      </c>
      <c r="B35" s="7" t="str">
        <f>"刘洁"</f>
        <v>刘洁</v>
      </c>
      <c r="C35" s="7" t="str">
        <f t="shared" ref="C35:C46" si="0">"女"</f>
        <v>女</v>
      </c>
      <c r="D35" s="7" t="s">
        <v>26</v>
      </c>
      <c r="E35" s="6">
        <v>11</v>
      </c>
      <c r="F35" s="6">
        <v>76.6</v>
      </c>
    </row>
    <row r="36" customHeight="1" spans="1:6">
      <c r="A36" s="6">
        <v>34</v>
      </c>
      <c r="B36" s="7" t="str">
        <f>"华芳莲"</f>
        <v>华芳莲</v>
      </c>
      <c r="C36" s="7" t="str">
        <f t="shared" si="0"/>
        <v>女</v>
      </c>
      <c r="D36" s="7" t="s">
        <v>26</v>
      </c>
      <c r="E36" s="6">
        <v>10</v>
      </c>
      <c r="F36" s="6">
        <v>74.8</v>
      </c>
    </row>
    <row r="37" customHeight="1" spans="1:6">
      <c r="A37" s="6">
        <v>35</v>
      </c>
      <c r="B37" s="7" t="str">
        <f>"章翠平"</f>
        <v>章翠平</v>
      </c>
      <c r="C37" s="7" t="str">
        <f t="shared" si="0"/>
        <v>女</v>
      </c>
      <c r="D37" s="7" t="s">
        <v>26</v>
      </c>
      <c r="E37" s="6">
        <v>1</v>
      </c>
      <c r="F37" s="6">
        <v>72.8</v>
      </c>
    </row>
    <row r="38" customHeight="1" spans="1:6">
      <c r="A38" s="6">
        <v>36</v>
      </c>
      <c r="B38" s="7" t="str">
        <f>"叶雪洁"</f>
        <v>叶雪洁</v>
      </c>
      <c r="C38" s="7" t="str">
        <f t="shared" si="0"/>
        <v>女</v>
      </c>
      <c r="D38" s="7" t="s">
        <v>26</v>
      </c>
      <c r="E38" s="6">
        <v>28</v>
      </c>
      <c r="F38" s="6">
        <v>68.2</v>
      </c>
    </row>
    <row r="39" customHeight="1" spans="1:6">
      <c r="A39" s="6">
        <v>37</v>
      </c>
      <c r="B39" s="7" t="str">
        <f>"刘炎岩"</f>
        <v>刘炎岩</v>
      </c>
      <c r="C39" s="7" t="str">
        <f t="shared" si="0"/>
        <v>女</v>
      </c>
      <c r="D39" s="7" t="s">
        <v>26</v>
      </c>
      <c r="E39" s="6">
        <v>21</v>
      </c>
      <c r="F39" s="6">
        <v>66.6</v>
      </c>
    </row>
    <row r="40" customHeight="1" spans="1:6">
      <c r="A40" s="6">
        <v>38</v>
      </c>
      <c r="B40" s="7" t="str">
        <f>"刘艺竹"</f>
        <v>刘艺竹</v>
      </c>
      <c r="C40" s="7" t="str">
        <f t="shared" si="0"/>
        <v>女</v>
      </c>
      <c r="D40" s="7" t="s">
        <v>26</v>
      </c>
      <c r="E40" s="6">
        <v>20</v>
      </c>
      <c r="F40" s="6">
        <v>63.2</v>
      </c>
    </row>
    <row r="41" customHeight="1" spans="1:6">
      <c r="A41" s="6">
        <v>39</v>
      </c>
      <c r="B41" s="7" t="str">
        <f>"朱艳丽"</f>
        <v>朱艳丽</v>
      </c>
      <c r="C41" s="7" t="str">
        <f t="shared" si="0"/>
        <v>女</v>
      </c>
      <c r="D41" s="7" t="s">
        <v>26</v>
      </c>
      <c r="E41" s="6"/>
      <c r="F41" s="10" t="s">
        <v>8</v>
      </c>
    </row>
    <row r="42" customHeight="1" spans="1:6">
      <c r="A42" s="6">
        <v>40</v>
      </c>
      <c r="B42" s="7" t="str">
        <f>"葛仲蕾"</f>
        <v>葛仲蕾</v>
      </c>
      <c r="C42" s="7" t="str">
        <f t="shared" si="0"/>
        <v>女</v>
      </c>
      <c r="D42" s="7" t="s">
        <v>26</v>
      </c>
      <c r="E42" s="6"/>
      <c r="F42" s="10" t="s">
        <v>8</v>
      </c>
    </row>
    <row r="43" customHeight="1" spans="1:6">
      <c r="A43" s="6">
        <v>41</v>
      </c>
      <c r="B43" s="7" t="str">
        <f>"王金春"</f>
        <v>王金春</v>
      </c>
      <c r="C43" s="7" t="str">
        <f t="shared" si="0"/>
        <v>女</v>
      </c>
      <c r="D43" s="7" t="s">
        <v>26</v>
      </c>
      <c r="E43" s="6"/>
      <c r="F43" s="10" t="s">
        <v>8</v>
      </c>
    </row>
    <row r="44" customHeight="1" spans="1:6">
      <c r="A44" s="6">
        <v>42</v>
      </c>
      <c r="B44" s="7" t="str">
        <f>"王倩"</f>
        <v>王倩</v>
      </c>
      <c r="C44" s="7" t="str">
        <f t="shared" si="0"/>
        <v>女</v>
      </c>
      <c r="D44" s="7" t="s">
        <v>26</v>
      </c>
      <c r="E44" s="6"/>
      <c r="F44" s="10" t="s">
        <v>8</v>
      </c>
    </row>
    <row r="45" customHeight="1" spans="1:6">
      <c r="A45" s="6">
        <v>43</v>
      </c>
      <c r="B45" s="7" t="str">
        <f>"赵倩"</f>
        <v>赵倩</v>
      </c>
      <c r="C45" s="7" t="str">
        <f t="shared" si="0"/>
        <v>女</v>
      </c>
      <c r="D45" s="7" t="s">
        <v>26</v>
      </c>
      <c r="E45" s="6"/>
      <c r="F45" s="10" t="s">
        <v>8</v>
      </c>
    </row>
    <row r="46" customHeight="1" spans="1:6">
      <c r="A46" s="6">
        <v>44</v>
      </c>
      <c r="B46" s="7" t="str">
        <f>"邱子月"</f>
        <v>邱子月</v>
      </c>
      <c r="C46" s="7" t="str">
        <f t="shared" si="0"/>
        <v>女</v>
      </c>
      <c r="D46" s="7" t="s">
        <v>26</v>
      </c>
      <c r="E46" s="6"/>
      <c r="F46" s="10" t="s">
        <v>8</v>
      </c>
    </row>
  </sheetData>
  <sortState ref="A3:H46">
    <sortCondition ref="D3:D46"/>
    <sortCondition ref="F3:F46" descending="1"/>
  </sortState>
  <mergeCells count="1">
    <mergeCell ref="A1:F1"/>
  </mergeCells>
  <printOptions horizontalCentered="1"/>
  <pageMargins left="0" right="0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淮上6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dcterms:created xsi:type="dcterms:W3CDTF">2024-07-01T00:17:00Z</dcterms:created>
  <dcterms:modified xsi:type="dcterms:W3CDTF">2024-07-09T02:45:45Z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160E7A3EF8A644FA8BAECD0ABD30A085</vt:lpwstr>
  </property>
  <property fmtid="{D5CDD505-2E9C-101B-9397-08002B2CF9AE}" pid="3" name="KSOProductBuildVer">
    <vt:lpwstr>2052-12.1.0.16929</vt:lpwstr>
  </property>
</Properties>
</file>