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四川省文化和旅游宣传信息中心等7家单位" sheetId="1" r:id="rId1"/>
    <sheet name="四川艺术职业学院" sheetId="2" r:id="rId2"/>
    <sheet name="四川省旅游学校" sheetId="3" r:id="rId3"/>
  </sheets>
  <definedNames>
    <definedName name="_xlnm.Print_Titles" localSheetId="0">'四川省文化和旅游宣传信息中心等7家单位'!$2:$2</definedName>
    <definedName name="_xlnm.Print_Titles" localSheetId="2">'四川省旅游学校'!$2:$2</definedName>
    <definedName name="_xlnm.Print_Titles" localSheetId="1">'四川艺术职业学院'!$1:$2</definedName>
  </definedNames>
  <calcPr fullCalcOnLoad="1"/>
</workbook>
</file>

<file path=xl/sharedStrings.xml><?xml version="1.0" encoding="utf-8"?>
<sst xmlns="http://schemas.openxmlformats.org/spreadsheetml/2006/main" count="599" uniqueCount="325">
  <si>
    <r>
      <t>四川省文化和旅游厅下属事业单位</t>
    </r>
    <r>
      <rPr>
        <sz val="16"/>
        <rFont val="Times New Roman"/>
        <family val="1"/>
      </rPr>
      <t>2023</t>
    </r>
    <r>
      <rPr>
        <sz val="16"/>
        <rFont val="方正小标宋简体"/>
        <family val="0"/>
      </rPr>
      <t>年上半年公开招聘工作人员考试总成绩汇总及排名表</t>
    </r>
  </si>
  <si>
    <r>
      <rPr>
        <b/>
        <sz val="12"/>
        <rFont val="宋体"/>
        <family val="0"/>
      </rPr>
      <t>单位名称</t>
    </r>
  </si>
  <si>
    <r>
      <rPr>
        <b/>
        <sz val="12"/>
        <rFont val="宋体"/>
        <family val="0"/>
      </rPr>
      <t>岗位名称</t>
    </r>
  </si>
  <si>
    <r>
      <rPr>
        <b/>
        <sz val="12"/>
        <rFont val="宋体"/>
        <family val="0"/>
      </rPr>
      <t>报考人姓名</t>
    </r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</si>
  <si>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</si>
  <si>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笔试总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成绩</t>
    </r>
  </si>
  <si>
    <r>
      <rPr>
        <b/>
        <sz val="12"/>
        <rFont val="宋体"/>
        <family val="0"/>
      </rPr>
      <t>笔试折合成绩（笔试成绩</t>
    </r>
    <r>
      <rPr>
        <b/>
        <sz val="12"/>
        <rFont val="Times New Roman"/>
        <family val="1"/>
      </rPr>
      <t>*40%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</si>
  <si>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面试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成绩</t>
    </r>
  </si>
  <si>
    <r>
      <rPr>
        <b/>
        <sz val="12"/>
        <rFont val="宋体"/>
        <family val="0"/>
      </rPr>
      <t>面试折合成绩（面试成绩</t>
    </r>
    <r>
      <rPr>
        <b/>
        <sz val="12"/>
        <rFont val="Times New Roman"/>
        <family val="1"/>
      </rPr>
      <t>*60%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</si>
  <si>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总成绩</t>
    </r>
  </si>
  <si>
    <r>
      <rPr>
        <b/>
        <sz val="12"/>
        <rFont val="宋体"/>
        <family val="0"/>
      </rPr>
      <t>岗位排名</t>
    </r>
  </si>
  <si>
    <r>
      <rPr>
        <b/>
        <sz val="12"/>
        <rFont val="宋体"/>
        <family val="0"/>
      </rPr>
      <t>备注</t>
    </r>
  </si>
  <si>
    <r>
      <rPr>
        <sz val="10"/>
        <rFont val="宋体"/>
        <family val="0"/>
      </rPr>
      <t>四川省文化和旅游宣传信息中心</t>
    </r>
  </si>
  <si>
    <r>
      <rPr>
        <sz val="10"/>
        <rFont val="宋体"/>
        <family val="0"/>
      </rPr>
      <t>会计</t>
    </r>
  </si>
  <si>
    <r>
      <rPr>
        <sz val="10"/>
        <rFont val="宋体"/>
        <family val="0"/>
      </rPr>
      <t>汤静</t>
    </r>
  </si>
  <si>
    <t>3251212605603</t>
  </si>
  <si>
    <r>
      <rPr>
        <sz val="10"/>
        <rFont val="宋体"/>
        <family val="0"/>
      </rPr>
      <t>袁心悦</t>
    </r>
  </si>
  <si>
    <t>3251211407713</t>
  </si>
  <si>
    <r>
      <rPr>
        <sz val="10"/>
        <rFont val="宋体"/>
        <family val="0"/>
      </rPr>
      <t>高书虹</t>
    </r>
  </si>
  <si>
    <t>3251212401911</t>
  </si>
  <si>
    <r>
      <rPr>
        <sz val="10"/>
        <rFont val="宋体"/>
        <family val="0"/>
      </rPr>
      <t>蒋雪琴</t>
    </r>
  </si>
  <si>
    <t>3251211305322</t>
  </si>
  <si>
    <r>
      <rPr>
        <sz val="10"/>
        <rFont val="宋体"/>
        <family val="0"/>
      </rPr>
      <t>信息网络安全及设备维护</t>
    </r>
  </si>
  <si>
    <r>
      <rPr>
        <sz val="10"/>
        <rFont val="宋体"/>
        <family val="0"/>
      </rPr>
      <t>岳海南</t>
    </r>
  </si>
  <si>
    <t>3251212737007</t>
  </si>
  <si>
    <r>
      <rPr>
        <sz val="10"/>
        <rFont val="宋体"/>
        <family val="0"/>
      </rPr>
      <t>胡艺钟</t>
    </r>
  </si>
  <si>
    <t>3251212728828</t>
  </si>
  <si>
    <r>
      <rPr>
        <sz val="10"/>
        <rFont val="宋体"/>
        <family val="0"/>
      </rPr>
      <t>陈欣</t>
    </r>
  </si>
  <si>
    <t>3251212603409</t>
  </si>
  <si>
    <r>
      <rPr>
        <sz val="10"/>
        <rFont val="宋体"/>
        <family val="0"/>
      </rPr>
      <t>网络营销</t>
    </r>
  </si>
  <si>
    <r>
      <rPr>
        <sz val="10"/>
        <rFont val="宋体"/>
        <family val="0"/>
      </rPr>
      <t>刘颖</t>
    </r>
  </si>
  <si>
    <t>3251210702023</t>
  </si>
  <si>
    <r>
      <rPr>
        <sz val="10"/>
        <rFont val="宋体"/>
        <family val="0"/>
      </rPr>
      <t>张宏铭</t>
    </r>
  </si>
  <si>
    <t>3251211202115</t>
  </si>
  <si>
    <r>
      <rPr>
        <sz val="10"/>
        <rFont val="宋体"/>
        <family val="0"/>
      </rPr>
      <t>陈悦</t>
    </r>
  </si>
  <si>
    <t>3251212732414</t>
  </si>
  <si>
    <r>
      <rPr>
        <sz val="10"/>
        <rFont val="宋体"/>
        <family val="0"/>
      </rPr>
      <t>邱雨婷</t>
    </r>
  </si>
  <si>
    <t>3251212303607</t>
  </si>
  <si>
    <r>
      <rPr>
        <sz val="10"/>
        <rFont val="宋体"/>
        <family val="0"/>
      </rPr>
      <t>邓国萃</t>
    </r>
  </si>
  <si>
    <t>3251211305313</t>
  </si>
  <si>
    <r>
      <rPr>
        <sz val="10"/>
        <rFont val="宋体"/>
        <family val="0"/>
      </rPr>
      <t>任凤娇</t>
    </r>
  </si>
  <si>
    <t>3251211200415</t>
  </si>
  <si>
    <r>
      <rPr>
        <sz val="10"/>
        <rFont val="宋体"/>
        <family val="0"/>
      </rPr>
      <t>四川省艺术研究院</t>
    </r>
  </si>
  <si>
    <r>
      <rPr>
        <sz val="10"/>
        <rFont val="宋体"/>
        <family val="0"/>
      </rPr>
      <t>《四川戏剧》期刊编辑</t>
    </r>
  </si>
  <si>
    <r>
      <rPr>
        <sz val="10"/>
        <rFont val="宋体"/>
        <family val="0"/>
      </rPr>
      <t>陈嘉玮</t>
    </r>
  </si>
  <si>
    <t>3251212602329</t>
  </si>
  <si>
    <r>
      <rPr>
        <sz val="10"/>
        <rFont val="宋体"/>
        <family val="0"/>
      </rPr>
      <t>杨闵意</t>
    </r>
  </si>
  <si>
    <t>3251212303912</t>
  </si>
  <si>
    <r>
      <rPr>
        <sz val="10"/>
        <rFont val="宋体"/>
        <family val="0"/>
      </rPr>
      <t>吕思远</t>
    </r>
  </si>
  <si>
    <t>3251211304408</t>
  </si>
  <si>
    <r>
      <rPr>
        <sz val="10"/>
        <rFont val="宋体"/>
        <family val="0"/>
      </rPr>
      <t>档案文献整理与研究</t>
    </r>
  </si>
  <si>
    <r>
      <rPr>
        <sz val="10"/>
        <rFont val="宋体"/>
        <family val="0"/>
      </rPr>
      <t>周旭慧</t>
    </r>
  </si>
  <si>
    <t>3251211302426</t>
  </si>
  <si>
    <r>
      <rPr>
        <sz val="10"/>
        <rFont val="宋体"/>
        <family val="0"/>
      </rPr>
      <t>鲜曜华</t>
    </r>
  </si>
  <si>
    <t>3251211406811</t>
  </si>
  <si>
    <r>
      <rPr>
        <sz val="10"/>
        <rFont val="宋体"/>
        <family val="0"/>
      </rPr>
      <t>张一丹</t>
    </r>
  </si>
  <si>
    <t>3251211406520</t>
  </si>
  <si>
    <r>
      <rPr>
        <sz val="10"/>
        <rFont val="宋体"/>
        <family val="0"/>
      </rPr>
      <t>书法研究</t>
    </r>
  </si>
  <si>
    <r>
      <rPr>
        <sz val="10"/>
        <rFont val="宋体"/>
        <family val="0"/>
      </rPr>
      <t>张英杰</t>
    </r>
  </si>
  <si>
    <t>3251210809002</t>
  </si>
  <si>
    <r>
      <rPr>
        <sz val="10"/>
        <rFont val="宋体"/>
        <family val="0"/>
      </rPr>
      <t>娄钰杰</t>
    </r>
  </si>
  <si>
    <t>3251211302706</t>
  </si>
  <si>
    <r>
      <rPr>
        <sz val="10"/>
        <rFont val="宋体"/>
        <family val="0"/>
      </rPr>
      <t>魏雪阳</t>
    </r>
  </si>
  <si>
    <t>3251210902918</t>
  </si>
  <si>
    <r>
      <rPr>
        <sz val="10"/>
        <rFont val="宋体"/>
        <family val="0"/>
      </rPr>
      <t>四川省图书馆</t>
    </r>
  </si>
  <si>
    <r>
      <rPr>
        <sz val="10"/>
        <rFont val="宋体"/>
        <family val="0"/>
      </rPr>
      <t>图书情报整理与研究</t>
    </r>
  </si>
  <si>
    <r>
      <rPr>
        <sz val="10"/>
        <rFont val="宋体"/>
        <family val="0"/>
      </rPr>
      <t>杜维茜</t>
    </r>
  </si>
  <si>
    <t>3251212603603</t>
  </si>
  <si>
    <r>
      <rPr>
        <sz val="10"/>
        <rFont val="宋体"/>
        <family val="0"/>
      </rPr>
      <t>赵子君</t>
    </r>
  </si>
  <si>
    <t>3251212404905</t>
  </si>
  <si>
    <r>
      <rPr>
        <sz val="10"/>
        <rFont val="宋体"/>
        <family val="0"/>
      </rPr>
      <t>周小涵</t>
    </r>
  </si>
  <si>
    <t>3251212626204</t>
  </si>
  <si>
    <r>
      <rPr>
        <sz val="10"/>
        <rFont val="宋体"/>
        <family val="0"/>
      </rPr>
      <t>王铭翌</t>
    </r>
  </si>
  <si>
    <t>3251210705029</t>
  </si>
  <si>
    <r>
      <rPr>
        <sz val="10"/>
        <rFont val="宋体"/>
        <family val="0"/>
      </rPr>
      <t>贺姝彦</t>
    </r>
  </si>
  <si>
    <t>3251212732221</t>
  </si>
  <si>
    <r>
      <rPr>
        <sz val="10"/>
        <rFont val="宋体"/>
        <family val="0"/>
      </rPr>
      <t>高旭日</t>
    </r>
  </si>
  <si>
    <t>3251212604929</t>
  </si>
  <si>
    <r>
      <rPr>
        <sz val="10"/>
        <rFont val="宋体"/>
        <family val="0"/>
      </rPr>
      <t>谭云红</t>
    </r>
  </si>
  <si>
    <t>3251212623313</t>
  </si>
  <si>
    <r>
      <rPr>
        <sz val="10"/>
        <rFont val="宋体"/>
        <family val="0"/>
      </rPr>
      <t>徐婷</t>
    </r>
  </si>
  <si>
    <t>3251212407503</t>
  </si>
  <si>
    <r>
      <rPr>
        <sz val="10"/>
        <rFont val="宋体"/>
        <family val="0"/>
      </rPr>
      <t>安晓慧</t>
    </r>
  </si>
  <si>
    <t>3251210600302</t>
  </si>
  <si>
    <r>
      <rPr>
        <sz val="10"/>
        <rFont val="宋体"/>
        <family val="0"/>
      </rPr>
      <t>程青芸</t>
    </r>
  </si>
  <si>
    <t>3251211001017</t>
  </si>
  <si>
    <r>
      <rPr>
        <sz val="10"/>
        <rFont val="宋体"/>
        <family val="0"/>
      </rPr>
      <t>赵银</t>
    </r>
  </si>
  <si>
    <t>3251211510511</t>
  </si>
  <si>
    <r>
      <rPr>
        <sz val="10"/>
        <rFont val="宋体"/>
        <family val="0"/>
      </rPr>
      <t>霍山</t>
    </r>
  </si>
  <si>
    <t>3251210810601</t>
  </si>
  <si>
    <r>
      <rPr>
        <sz val="10"/>
        <rFont val="宋体"/>
        <family val="0"/>
      </rPr>
      <t>李君仪</t>
    </r>
  </si>
  <si>
    <t>3251210505715</t>
  </si>
  <si>
    <r>
      <rPr>
        <sz val="10"/>
        <rFont val="仿宋_GB2312"/>
        <family val="3"/>
      </rPr>
      <t>面试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缺考</t>
    </r>
  </si>
  <si>
    <r>
      <rPr>
        <sz val="10"/>
        <rFont val="宋体"/>
        <family val="0"/>
      </rPr>
      <t>董睿</t>
    </r>
  </si>
  <si>
    <t>3251212732122</t>
  </si>
  <si>
    <r>
      <rPr>
        <sz val="10"/>
        <rFont val="宋体"/>
        <family val="0"/>
      </rPr>
      <t>冉玉鑫</t>
    </r>
  </si>
  <si>
    <t>3251210401813</t>
  </si>
  <si>
    <r>
      <rPr>
        <sz val="10"/>
        <rFont val="宋体"/>
        <family val="0"/>
      </rPr>
      <t>古籍与民国文献保护研究</t>
    </r>
  </si>
  <si>
    <r>
      <rPr>
        <sz val="10"/>
        <rFont val="宋体"/>
        <family val="0"/>
      </rPr>
      <t>王小平</t>
    </r>
  </si>
  <si>
    <t>3251210215613</t>
  </si>
  <si>
    <r>
      <rPr>
        <sz val="10"/>
        <rFont val="宋体"/>
        <family val="0"/>
      </rPr>
      <t>于天元</t>
    </r>
  </si>
  <si>
    <t>3251212626518</t>
  </si>
  <si>
    <r>
      <rPr>
        <sz val="10"/>
        <rFont val="宋体"/>
        <family val="0"/>
      </rPr>
      <t>张楠</t>
    </r>
  </si>
  <si>
    <t>3251211408019</t>
  </si>
  <si>
    <r>
      <rPr>
        <sz val="10"/>
        <rFont val="宋体"/>
        <family val="0"/>
      </rPr>
      <t>周悦</t>
    </r>
  </si>
  <si>
    <t>3251212740623</t>
  </si>
  <si>
    <r>
      <rPr>
        <sz val="10"/>
        <rFont val="宋体"/>
        <family val="0"/>
      </rPr>
      <t>梁晨宇</t>
    </r>
  </si>
  <si>
    <t>3251212605203</t>
  </si>
  <si>
    <r>
      <rPr>
        <sz val="10"/>
        <rFont val="宋体"/>
        <family val="0"/>
      </rPr>
      <t>莫盛男</t>
    </r>
  </si>
  <si>
    <t>3251212300822</t>
  </si>
  <si>
    <r>
      <rPr>
        <sz val="10"/>
        <rFont val="宋体"/>
        <family val="0"/>
      </rPr>
      <t>李琪</t>
    </r>
  </si>
  <si>
    <t>3251210704813</t>
  </si>
  <si>
    <r>
      <rPr>
        <sz val="10"/>
        <rFont val="宋体"/>
        <family val="0"/>
      </rPr>
      <t>毕桂苓</t>
    </r>
  </si>
  <si>
    <t>3251212741414</t>
  </si>
  <si>
    <r>
      <rPr>
        <sz val="10"/>
        <rFont val="宋体"/>
        <family val="0"/>
      </rPr>
      <t>张婷婷</t>
    </r>
  </si>
  <si>
    <t>3251212733616</t>
  </si>
  <si>
    <r>
      <rPr>
        <sz val="10"/>
        <rFont val="宋体"/>
        <family val="0"/>
      </rPr>
      <t>刘磊</t>
    </r>
  </si>
  <si>
    <t>3251210601427</t>
  </si>
  <si>
    <r>
      <rPr>
        <sz val="10"/>
        <rFont val="宋体"/>
        <family val="0"/>
      </rPr>
      <t>葛雨馨</t>
    </r>
  </si>
  <si>
    <t>3251212733821</t>
  </si>
  <si>
    <r>
      <rPr>
        <sz val="10"/>
        <rFont val="宋体"/>
        <family val="0"/>
      </rPr>
      <t>赖涤</t>
    </r>
  </si>
  <si>
    <t>3251212408419</t>
  </si>
  <si>
    <r>
      <rPr>
        <sz val="10"/>
        <rFont val="宋体"/>
        <family val="0"/>
      </rPr>
      <t>李双池</t>
    </r>
  </si>
  <si>
    <t>3251210505528</t>
  </si>
  <si>
    <r>
      <rPr>
        <sz val="10"/>
        <rFont val="宋体"/>
        <family val="0"/>
      </rPr>
      <t>陈禹澍</t>
    </r>
  </si>
  <si>
    <t>3251210505609</t>
  </si>
  <si>
    <r>
      <rPr>
        <sz val="10"/>
        <rFont val="宋体"/>
        <family val="0"/>
      </rPr>
      <t>邹越敏</t>
    </r>
  </si>
  <si>
    <t>3251210903029</t>
  </si>
  <si>
    <r>
      <rPr>
        <sz val="10"/>
        <rFont val="宋体"/>
        <family val="0"/>
      </rPr>
      <t>姜媛惠</t>
    </r>
  </si>
  <si>
    <t>3251210508429</t>
  </si>
  <si>
    <r>
      <rPr>
        <sz val="10"/>
        <rFont val="宋体"/>
        <family val="0"/>
      </rPr>
      <t>付晓媛</t>
    </r>
  </si>
  <si>
    <t>3251212302828</t>
  </si>
  <si>
    <r>
      <rPr>
        <sz val="10"/>
        <rFont val="宋体"/>
        <family val="0"/>
      </rPr>
      <t>参考咨询</t>
    </r>
  </si>
  <si>
    <r>
      <rPr>
        <sz val="10"/>
        <rFont val="宋体"/>
        <family val="0"/>
      </rPr>
      <t>韦昱韬</t>
    </r>
  </si>
  <si>
    <t>3251212613527</t>
  </si>
  <si>
    <r>
      <rPr>
        <sz val="10"/>
        <rFont val="宋体"/>
        <family val="0"/>
      </rPr>
      <t>刘畅</t>
    </r>
  </si>
  <si>
    <t>3251212612021</t>
  </si>
  <si>
    <r>
      <rPr>
        <sz val="10"/>
        <rFont val="宋体"/>
        <family val="0"/>
      </rPr>
      <t>邹梦媛</t>
    </r>
  </si>
  <si>
    <t>3251212733522</t>
  </si>
  <si>
    <r>
      <rPr>
        <sz val="10"/>
        <rFont val="宋体"/>
        <family val="0"/>
      </rPr>
      <t>范文丽</t>
    </r>
  </si>
  <si>
    <t>3251211400108</t>
  </si>
  <si>
    <r>
      <rPr>
        <sz val="10"/>
        <rFont val="宋体"/>
        <family val="0"/>
      </rPr>
      <t>罗思敏</t>
    </r>
  </si>
  <si>
    <t>3251212730314</t>
  </si>
  <si>
    <r>
      <rPr>
        <sz val="10"/>
        <rFont val="宋体"/>
        <family val="0"/>
      </rPr>
      <t>汪莹</t>
    </r>
  </si>
  <si>
    <t>3251212300509</t>
  </si>
  <si>
    <r>
      <rPr>
        <sz val="10"/>
        <rFont val="宋体"/>
        <family val="0"/>
      </rPr>
      <t>网络运维</t>
    </r>
  </si>
  <si>
    <r>
      <rPr>
        <sz val="10"/>
        <rFont val="宋体"/>
        <family val="0"/>
      </rPr>
      <t>冉驰</t>
    </r>
  </si>
  <si>
    <t>3251211400712</t>
  </si>
  <si>
    <r>
      <rPr>
        <sz val="10"/>
        <rFont val="宋体"/>
        <family val="0"/>
      </rPr>
      <t>刘俊杰</t>
    </r>
  </si>
  <si>
    <t>3251210811305</t>
  </si>
  <si>
    <r>
      <rPr>
        <sz val="10"/>
        <rFont val="宋体"/>
        <family val="0"/>
      </rPr>
      <t>喻丹</t>
    </r>
  </si>
  <si>
    <t>3251212401828</t>
  </si>
  <si>
    <r>
      <rPr>
        <sz val="10"/>
        <rFont val="宋体"/>
        <family val="0"/>
      </rPr>
      <t>四川省剧目工作室</t>
    </r>
  </si>
  <si>
    <r>
      <rPr>
        <sz val="10"/>
        <rFont val="宋体"/>
        <family val="0"/>
      </rPr>
      <t>基金部文员</t>
    </r>
  </si>
  <si>
    <r>
      <rPr>
        <sz val="10"/>
        <rFont val="宋体"/>
        <family val="0"/>
      </rPr>
      <t>徐莱祺</t>
    </r>
  </si>
  <si>
    <t>3251212615927</t>
  </si>
  <si>
    <r>
      <rPr>
        <sz val="10"/>
        <rFont val="宋体"/>
        <family val="0"/>
      </rPr>
      <t>张茜</t>
    </r>
  </si>
  <si>
    <t>3251211406918</t>
  </si>
  <si>
    <r>
      <rPr>
        <sz val="10"/>
        <rFont val="宋体"/>
        <family val="0"/>
      </rPr>
      <t>周亚</t>
    </r>
  </si>
  <si>
    <t>3251212736002</t>
  </si>
  <si>
    <r>
      <rPr>
        <sz val="10"/>
        <rFont val="宋体"/>
        <family val="0"/>
      </rPr>
      <t>办公室文员</t>
    </r>
  </si>
  <si>
    <r>
      <rPr>
        <sz val="10"/>
        <rFont val="宋体"/>
        <family val="0"/>
      </rPr>
      <t>吴宇浩</t>
    </r>
  </si>
  <si>
    <t>3251212606614</t>
  </si>
  <si>
    <r>
      <rPr>
        <sz val="10"/>
        <rFont val="宋体"/>
        <family val="0"/>
      </rPr>
      <t>陈宇轩</t>
    </r>
  </si>
  <si>
    <t>3251210214225</t>
  </si>
  <si>
    <r>
      <rPr>
        <sz val="10"/>
        <rFont val="宋体"/>
        <family val="0"/>
      </rPr>
      <t>杨淋</t>
    </r>
  </si>
  <si>
    <t>3251212608113</t>
  </si>
  <si>
    <r>
      <rPr>
        <sz val="10"/>
        <rFont val="宋体"/>
        <family val="0"/>
      </rPr>
      <t>编剧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</si>
  <si>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宋艾萍</t>
    </r>
  </si>
  <si>
    <t>3251212302923</t>
  </si>
  <si>
    <r>
      <rPr>
        <sz val="10"/>
        <rFont val="宋体"/>
        <family val="0"/>
      </rPr>
      <t>陈香雨</t>
    </r>
  </si>
  <si>
    <t>3251210900808</t>
  </si>
  <si>
    <r>
      <rPr>
        <sz val="10"/>
        <rFont val="宋体"/>
        <family val="0"/>
      </rPr>
      <t>庄蜀丹</t>
    </r>
  </si>
  <si>
    <t>3251210809421</t>
  </si>
  <si>
    <r>
      <rPr>
        <sz val="10"/>
        <rFont val="宋体"/>
        <family val="0"/>
      </rPr>
      <t>编剧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</si>
  <si>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雷月</t>
    </r>
  </si>
  <si>
    <t>3251211613507</t>
  </si>
  <si>
    <r>
      <rPr>
        <sz val="10"/>
        <rFont val="宋体"/>
        <family val="0"/>
      </rPr>
      <t>包焕焕</t>
    </r>
  </si>
  <si>
    <t>3251212606007</t>
  </si>
  <si>
    <r>
      <rPr>
        <sz val="10"/>
        <rFont val="宋体"/>
        <family val="0"/>
      </rPr>
      <t>李丽颖</t>
    </r>
  </si>
  <si>
    <t>3251212214223</t>
  </si>
  <si>
    <r>
      <rPr>
        <sz val="10"/>
        <rFont val="宋体"/>
        <family val="0"/>
      </rPr>
      <t>罗燕玲</t>
    </r>
  </si>
  <si>
    <t>3251212622408</t>
  </si>
  <si>
    <r>
      <rPr>
        <sz val="10"/>
        <rFont val="宋体"/>
        <family val="0"/>
      </rPr>
      <t>何玉雪</t>
    </r>
  </si>
  <si>
    <t>3251210702309</t>
  </si>
  <si>
    <r>
      <rPr>
        <sz val="10"/>
        <rFont val="宋体"/>
        <family val="0"/>
      </rPr>
      <t>杨梦鑫</t>
    </r>
  </si>
  <si>
    <t>3251211305003</t>
  </si>
  <si>
    <r>
      <rPr>
        <sz val="10"/>
        <rFont val="宋体"/>
        <family val="0"/>
      </rPr>
      <t>四川省文物考古研究院</t>
    </r>
  </si>
  <si>
    <r>
      <rPr>
        <sz val="10"/>
        <rFont val="宋体"/>
        <family val="0"/>
      </rPr>
      <t>余欣馨</t>
    </r>
  </si>
  <si>
    <t>3251212509221</t>
  </si>
  <si>
    <r>
      <rPr>
        <sz val="10"/>
        <rFont val="宋体"/>
        <family val="0"/>
      </rPr>
      <t>侯笛</t>
    </r>
  </si>
  <si>
    <t>3251211512630</t>
  </si>
  <si>
    <r>
      <rPr>
        <sz val="10"/>
        <rFont val="宋体"/>
        <family val="0"/>
      </rPr>
      <t>叶倩</t>
    </r>
  </si>
  <si>
    <t>3251210507428</t>
  </si>
  <si>
    <r>
      <rPr>
        <sz val="10"/>
        <rFont val="宋体"/>
        <family val="0"/>
      </rPr>
      <t>四川博物院</t>
    </r>
  </si>
  <si>
    <r>
      <rPr>
        <sz val="10"/>
        <rFont val="宋体"/>
        <family val="0"/>
      </rPr>
      <t>文物研究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与利用</t>
    </r>
  </si>
  <si>
    <r>
      <rPr>
        <sz val="10"/>
        <rFont val="宋体"/>
        <family val="0"/>
      </rPr>
      <t>尹星燕</t>
    </r>
  </si>
  <si>
    <t>3251211614701</t>
  </si>
  <si>
    <r>
      <rPr>
        <sz val="10"/>
        <rFont val="宋体"/>
        <family val="0"/>
      </rPr>
      <t>艾晓晨</t>
    </r>
  </si>
  <si>
    <t>3251212612201</t>
  </si>
  <si>
    <r>
      <rPr>
        <sz val="10"/>
        <rFont val="宋体"/>
        <family val="0"/>
      </rPr>
      <t>孙雨彤</t>
    </r>
  </si>
  <si>
    <t>3251210808628</t>
  </si>
  <si>
    <r>
      <rPr>
        <sz val="10"/>
        <rFont val="宋体"/>
        <family val="0"/>
      </rPr>
      <t>孙慧瑾</t>
    </r>
  </si>
  <si>
    <t>3251211613307</t>
  </si>
  <si>
    <r>
      <rPr>
        <sz val="10"/>
        <rFont val="宋体"/>
        <family val="0"/>
      </rPr>
      <t>和紫晶</t>
    </r>
  </si>
  <si>
    <t>3251211401126</t>
  </si>
  <si>
    <r>
      <rPr>
        <sz val="10"/>
        <rFont val="宋体"/>
        <family val="0"/>
      </rPr>
      <t>苗遇明</t>
    </r>
  </si>
  <si>
    <t>3251212734620</t>
  </si>
  <si>
    <r>
      <rPr>
        <sz val="10"/>
        <rFont val="宋体"/>
        <family val="0"/>
      </rPr>
      <t>外事管理</t>
    </r>
  </si>
  <si>
    <r>
      <rPr>
        <sz val="10"/>
        <rFont val="宋体"/>
        <family val="0"/>
      </rPr>
      <t>李绮梦</t>
    </r>
  </si>
  <si>
    <t>3251210902417</t>
  </si>
  <si>
    <r>
      <rPr>
        <sz val="10"/>
        <rFont val="宋体"/>
        <family val="0"/>
      </rPr>
      <t>李琼</t>
    </r>
  </si>
  <si>
    <t>3251210706802</t>
  </si>
  <si>
    <r>
      <rPr>
        <sz val="10"/>
        <rFont val="宋体"/>
        <family val="0"/>
      </rPr>
      <t>杨亦铭</t>
    </r>
  </si>
  <si>
    <t>3251212732323</t>
  </si>
  <si>
    <r>
      <rPr>
        <sz val="10"/>
        <rFont val="宋体"/>
        <family val="0"/>
      </rPr>
      <t>讲解与教育</t>
    </r>
  </si>
  <si>
    <r>
      <rPr>
        <sz val="10"/>
        <rFont val="宋体"/>
        <family val="0"/>
      </rPr>
      <t>赵萍</t>
    </r>
  </si>
  <si>
    <t>3251212732419</t>
  </si>
  <si>
    <r>
      <rPr>
        <sz val="10"/>
        <rFont val="宋体"/>
        <family val="0"/>
      </rPr>
      <t>宋美婷</t>
    </r>
  </si>
  <si>
    <t>3251210810517</t>
  </si>
  <si>
    <r>
      <rPr>
        <sz val="10"/>
        <rFont val="宋体"/>
        <family val="0"/>
      </rPr>
      <t>伍培坤</t>
    </r>
  </si>
  <si>
    <t>3251212730925</t>
  </si>
  <si>
    <t>/</t>
  </si>
  <si>
    <r>
      <rPr>
        <sz val="10"/>
        <rFont val="宋体"/>
        <family val="0"/>
      </rPr>
      <t>国家文物出境鉴定四川站</t>
    </r>
  </si>
  <si>
    <r>
      <rPr>
        <sz val="10"/>
        <rFont val="宋体"/>
        <family val="0"/>
      </rPr>
      <t>文物鉴定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</si>
  <si>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孔祥萍</t>
    </r>
  </si>
  <si>
    <t>3251212217029</t>
  </si>
  <si>
    <t>81.3</t>
  </si>
  <si>
    <t>48.78</t>
  </si>
  <si>
    <r>
      <rPr>
        <sz val="10"/>
        <rFont val="宋体"/>
        <family val="0"/>
      </rPr>
      <t>张世鑫</t>
    </r>
  </si>
  <si>
    <t>3251212608110</t>
  </si>
  <si>
    <r>
      <rPr>
        <sz val="10"/>
        <rFont val="宋体"/>
        <family val="0"/>
      </rPr>
      <t>田庆文</t>
    </r>
  </si>
  <si>
    <t>3251212606122</t>
  </si>
  <si>
    <r>
      <rPr>
        <sz val="10"/>
        <rFont val="宋体"/>
        <family val="0"/>
      </rPr>
      <t>文物鉴定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</si>
  <si>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许文明</t>
    </r>
  </si>
  <si>
    <t>3251211001130</t>
  </si>
  <si>
    <r>
      <rPr>
        <sz val="10"/>
        <rFont val="宋体"/>
        <family val="0"/>
      </rPr>
      <t>陈添鸽</t>
    </r>
  </si>
  <si>
    <t>3251212600412</t>
  </si>
  <si>
    <r>
      <rPr>
        <sz val="10"/>
        <rFont val="宋体"/>
        <family val="0"/>
      </rPr>
      <t>史霄曜</t>
    </r>
  </si>
  <si>
    <t>3251212736615</t>
  </si>
  <si>
    <r>
      <rPr>
        <b/>
        <sz val="12"/>
        <rFont val="宋体"/>
        <family val="0"/>
      </rPr>
      <t>报考人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姓名</t>
    </r>
  </si>
  <si>
    <r>
      <rPr>
        <b/>
        <sz val="10"/>
        <rFont val="宋体"/>
        <family val="0"/>
      </rPr>
      <t>笔试折合成绩（笔试成绩</t>
    </r>
    <r>
      <rPr>
        <b/>
        <sz val="10"/>
        <rFont val="Times New Roman"/>
        <family val="1"/>
      </rPr>
      <t>*40%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</si>
  <si>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结构化面试成绩</t>
    </r>
  </si>
  <si>
    <r>
      <rPr>
        <b/>
        <sz val="10"/>
        <rFont val="宋体"/>
        <family val="0"/>
      </rPr>
      <t>专业试讲成绩</t>
    </r>
  </si>
  <si>
    <r>
      <rPr>
        <b/>
        <sz val="10"/>
        <rFont val="宋体"/>
        <family val="0"/>
      </rPr>
      <t>面试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最终成绩</t>
    </r>
  </si>
  <si>
    <r>
      <rPr>
        <b/>
        <sz val="10"/>
        <rFont val="宋体"/>
        <family val="0"/>
      </rPr>
      <t>面试折合成绩（面试成绩</t>
    </r>
    <r>
      <rPr>
        <b/>
        <sz val="10"/>
        <rFont val="Times New Roman"/>
        <family val="1"/>
      </rPr>
      <t>*60%</t>
    </r>
    <r>
      <rPr>
        <b/>
        <sz val="10"/>
        <rFont val="宋体"/>
        <family val="0"/>
      </rPr>
      <t>）</t>
    </r>
  </si>
  <si>
    <r>
      <rPr>
        <sz val="10"/>
        <rFont val="宋体"/>
        <family val="0"/>
      </rPr>
      <t>四川艺术职业学院</t>
    </r>
  </si>
  <si>
    <r>
      <rPr>
        <sz val="10"/>
        <rFont val="宋体"/>
        <family val="0"/>
      </rPr>
      <t>伍沁雨</t>
    </r>
  </si>
  <si>
    <t>3251211805822</t>
  </si>
  <si>
    <r>
      <rPr>
        <sz val="10"/>
        <rFont val="宋体"/>
        <family val="0"/>
      </rPr>
      <t>杨潇</t>
    </r>
  </si>
  <si>
    <t>3251212616129</t>
  </si>
  <si>
    <r>
      <rPr>
        <sz val="10"/>
        <rFont val="宋体"/>
        <family val="0"/>
      </rPr>
      <t>曹宗娅</t>
    </r>
  </si>
  <si>
    <t>3251211907009</t>
  </si>
  <si>
    <r>
      <rPr>
        <sz val="10"/>
        <rFont val="宋体"/>
        <family val="0"/>
      </rPr>
      <t>思政课教师</t>
    </r>
  </si>
  <si>
    <r>
      <rPr>
        <sz val="10"/>
        <rFont val="宋体"/>
        <family val="0"/>
      </rPr>
      <t>钱慧</t>
    </r>
  </si>
  <si>
    <t>3351210102510</t>
  </si>
  <si>
    <r>
      <rPr>
        <sz val="8"/>
        <rFont val="宋体"/>
        <family val="0"/>
      </rPr>
      <t>面试最终成绩</t>
    </r>
    <r>
      <rPr>
        <sz val="8"/>
        <rFont val="Times New Roman"/>
        <family val="1"/>
      </rPr>
      <t>=</t>
    </r>
    <r>
      <rPr>
        <sz val="8"/>
        <rFont val="宋体"/>
        <family val="0"/>
      </rPr>
      <t>结构化面试成绩</t>
    </r>
    <r>
      <rPr>
        <sz val="8"/>
        <rFont val="Times New Roman"/>
        <family val="1"/>
      </rPr>
      <t>×50%+</t>
    </r>
    <r>
      <rPr>
        <sz val="8"/>
        <rFont val="宋体"/>
        <family val="0"/>
      </rPr>
      <t>专业试讲成绩</t>
    </r>
    <r>
      <rPr>
        <sz val="8"/>
        <rFont val="Times New Roman"/>
        <family val="1"/>
      </rPr>
      <t>×50%</t>
    </r>
  </si>
  <si>
    <r>
      <rPr>
        <sz val="10"/>
        <rFont val="宋体"/>
        <family val="0"/>
      </rPr>
      <t>杨静</t>
    </r>
  </si>
  <si>
    <t>3351210103602</t>
  </si>
  <si>
    <r>
      <rPr>
        <sz val="10"/>
        <rFont val="宋体"/>
        <family val="0"/>
      </rPr>
      <t>鲍钰</t>
    </r>
  </si>
  <si>
    <t>3351210101403</t>
  </si>
  <si>
    <r>
      <rPr>
        <sz val="10"/>
        <rFont val="宋体"/>
        <family val="0"/>
      </rPr>
      <t>蒲佳佳</t>
    </r>
  </si>
  <si>
    <t>3351210102518</t>
  </si>
  <si>
    <r>
      <rPr>
        <sz val="10"/>
        <rFont val="宋体"/>
        <family val="0"/>
      </rPr>
      <t>刘丽虹</t>
    </r>
  </si>
  <si>
    <t>3351210103019</t>
  </si>
  <si>
    <r>
      <rPr>
        <sz val="10"/>
        <rFont val="宋体"/>
        <family val="0"/>
      </rPr>
      <t>彭祖琴</t>
    </r>
  </si>
  <si>
    <t>3351210103101</t>
  </si>
  <si>
    <r>
      <rPr>
        <sz val="10"/>
        <rFont val="宋体"/>
        <family val="0"/>
      </rPr>
      <t>陈婷</t>
    </r>
  </si>
  <si>
    <t>3351210101901</t>
  </si>
  <si>
    <r>
      <rPr>
        <sz val="10"/>
        <rFont val="宋体"/>
        <family val="0"/>
      </rPr>
      <t>梁心睿</t>
    </r>
  </si>
  <si>
    <t>3351210101911</t>
  </si>
  <si>
    <r>
      <rPr>
        <sz val="10"/>
        <rFont val="宋体"/>
        <family val="0"/>
      </rPr>
      <t>郑佳岭</t>
    </r>
  </si>
  <si>
    <t>3351210103110</t>
  </si>
  <si>
    <r>
      <rPr>
        <sz val="10"/>
        <rFont val="宋体"/>
        <family val="0"/>
      </rPr>
      <t>陈倩</t>
    </r>
  </si>
  <si>
    <t>3351210103313</t>
  </si>
  <si>
    <r>
      <rPr>
        <sz val="10"/>
        <rFont val="宋体"/>
        <family val="0"/>
      </rPr>
      <t>周长玲</t>
    </r>
  </si>
  <si>
    <t>3351210101117</t>
  </si>
  <si>
    <r>
      <rPr>
        <sz val="10"/>
        <rFont val="宋体"/>
        <family val="0"/>
      </rPr>
      <t>石杨娜</t>
    </r>
  </si>
  <si>
    <t>3351210104001</t>
  </si>
  <si>
    <r>
      <rPr>
        <sz val="10"/>
        <rFont val="宋体"/>
        <family val="0"/>
      </rPr>
      <t>郑茗云</t>
    </r>
  </si>
  <si>
    <t>3351210102016</t>
  </si>
  <si>
    <r>
      <rPr>
        <sz val="10"/>
        <rFont val="宋体"/>
        <family val="0"/>
      </rPr>
      <t>衡黎</t>
    </r>
  </si>
  <si>
    <t>3351210103026</t>
  </si>
  <si>
    <r>
      <rPr>
        <sz val="10"/>
        <rFont val="宋体"/>
        <family val="0"/>
      </rPr>
      <t>缺考</t>
    </r>
  </si>
  <si>
    <r>
      <rPr>
        <sz val="10"/>
        <rFont val="宋体"/>
        <family val="0"/>
      </rPr>
      <t>胡鑫</t>
    </r>
  </si>
  <si>
    <t>3351210102501</t>
  </si>
  <si>
    <r>
      <rPr>
        <b/>
        <sz val="12"/>
        <rFont val="宋体"/>
        <family val="0"/>
      </rPr>
      <t>笔试折合成绩（笔试成绩</t>
    </r>
    <r>
      <rPr>
        <b/>
        <sz val="12"/>
        <rFont val="Times New Roman"/>
        <family val="1"/>
      </rPr>
      <t>*60%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</si>
  <si>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面试折合成绩（面试成绩</t>
    </r>
    <r>
      <rPr>
        <b/>
        <sz val="12"/>
        <rFont val="Times New Roman"/>
        <family val="1"/>
      </rPr>
      <t>*40%</t>
    </r>
    <r>
      <rPr>
        <b/>
        <sz val="12"/>
        <rFont val="宋体"/>
        <family val="0"/>
      </rPr>
      <t>）</t>
    </r>
  </si>
  <si>
    <r>
      <rPr>
        <sz val="10"/>
        <rFont val="宋体"/>
        <family val="0"/>
      </rPr>
      <t>四川省旅游学校</t>
    </r>
  </si>
  <si>
    <r>
      <rPr>
        <sz val="10"/>
        <rFont val="宋体"/>
        <family val="0"/>
      </rPr>
      <t>体育专业教师</t>
    </r>
  </si>
  <si>
    <r>
      <rPr>
        <sz val="10"/>
        <rFont val="宋体"/>
        <family val="0"/>
      </rPr>
      <t>李丽圆</t>
    </r>
  </si>
  <si>
    <t>3351210104218</t>
  </si>
  <si>
    <r>
      <rPr>
        <sz val="10"/>
        <rFont val="宋体"/>
        <family val="0"/>
      </rPr>
      <t>涂欢</t>
    </r>
  </si>
  <si>
    <t>3351210104215</t>
  </si>
  <si>
    <r>
      <rPr>
        <sz val="10"/>
        <rFont val="宋体"/>
        <family val="0"/>
      </rPr>
      <t>郭宏利</t>
    </r>
  </si>
  <si>
    <t>3351210104212</t>
  </si>
  <si>
    <r>
      <rPr>
        <sz val="10"/>
        <rFont val="宋体"/>
        <family val="0"/>
      </rPr>
      <t>面试缺考</t>
    </r>
  </si>
  <si>
    <r>
      <rPr>
        <sz val="10"/>
        <rFont val="宋体"/>
        <family val="0"/>
      </rPr>
      <t>舞蹈专业教师</t>
    </r>
  </si>
  <si>
    <r>
      <rPr>
        <sz val="10"/>
        <rFont val="宋体"/>
        <family val="0"/>
      </rPr>
      <t>张玲俐</t>
    </r>
  </si>
  <si>
    <t>3351210104324</t>
  </si>
  <si>
    <r>
      <rPr>
        <sz val="10"/>
        <rFont val="宋体"/>
        <family val="0"/>
      </rPr>
      <t>杨桂茹</t>
    </r>
  </si>
  <si>
    <t>3351210104315</t>
  </si>
  <si>
    <r>
      <rPr>
        <sz val="10"/>
        <rFont val="宋体"/>
        <family val="0"/>
      </rPr>
      <t>贾玥</t>
    </r>
  </si>
  <si>
    <t>3351210104403</t>
  </si>
  <si>
    <r>
      <rPr>
        <sz val="10"/>
        <rFont val="宋体"/>
        <family val="0"/>
      </rPr>
      <t>影视制作专业教师</t>
    </r>
  </si>
  <si>
    <r>
      <rPr>
        <sz val="10"/>
        <rFont val="宋体"/>
        <family val="0"/>
      </rPr>
      <t>曾岑</t>
    </r>
  </si>
  <si>
    <t>3351210104613</t>
  </si>
  <si>
    <r>
      <rPr>
        <sz val="10"/>
        <rFont val="宋体"/>
        <family val="0"/>
      </rPr>
      <t>陈茜</t>
    </r>
  </si>
  <si>
    <t>3351210104618</t>
  </si>
  <si>
    <r>
      <rPr>
        <sz val="10"/>
        <rFont val="宋体"/>
        <family val="0"/>
      </rPr>
      <t>邢雪凤</t>
    </r>
  </si>
  <si>
    <t>3351210104511</t>
  </si>
  <si>
    <r>
      <rPr>
        <sz val="10"/>
        <color indexed="8"/>
        <rFont val="宋体"/>
        <family val="0"/>
      </rPr>
      <t>烹饪专业教师</t>
    </r>
  </si>
  <si>
    <r>
      <rPr>
        <sz val="10"/>
        <color indexed="8"/>
        <rFont val="宋体"/>
        <family val="0"/>
      </rPr>
      <t>黄晓龙</t>
    </r>
  </si>
  <si>
    <t>3351210104817</t>
  </si>
  <si>
    <r>
      <rPr>
        <sz val="10"/>
        <color indexed="8"/>
        <rFont val="宋体"/>
        <family val="0"/>
      </rPr>
      <t>尹薇如</t>
    </r>
  </si>
  <si>
    <t>3351210104807</t>
  </si>
  <si>
    <r>
      <rPr>
        <sz val="10"/>
        <color indexed="8"/>
        <rFont val="宋体"/>
        <family val="0"/>
      </rPr>
      <t>李章玉</t>
    </r>
  </si>
  <si>
    <t>3351210104819</t>
  </si>
  <si>
    <r>
      <rPr>
        <sz val="10"/>
        <color indexed="8"/>
        <rFont val="宋体"/>
        <family val="0"/>
      </rPr>
      <t>人力资源管理</t>
    </r>
  </si>
  <si>
    <r>
      <rPr>
        <sz val="10"/>
        <color indexed="8"/>
        <rFont val="宋体"/>
        <family val="0"/>
      </rPr>
      <t>罗诚迪</t>
    </r>
  </si>
  <si>
    <t>3251210109506</t>
  </si>
  <si>
    <r>
      <rPr>
        <sz val="10"/>
        <color indexed="8"/>
        <rFont val="宋体"/>
        <family val="0"/>
      </rPr>
      <t>肖心楠</t>
    </r>
  </si>
  <si>
    <t>3251210109515</t>
  </si>
  <si>
    <r>
      <rPr>
        <sz val="10"/>
        <color indexed="8"/>
        <rFont val="宋体"/>
        <family val="0"/>
      </rPr>
      <t>刘映岑</t>
    </r>
  </si>
  <si>
    <t>3251210109601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</si>
</sst>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65">
    <font>
      <sz val="12"/>
      <name val="宋体"/>
      <family val="0"/>
    </font>
    <font>
      <sz val="12"/>
      <name val="Times New Roman"/>
      <family val="1"/>
    </font>
    <font>
      <sz val="16"/>
      <name val="方正小标宋简体"/>
      <family val="0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20" fillId="3" borderId="1" applyNumberFormat="0" applyAlignment="0" applyProtection="0"/>
    <xf numFmtId="0" fontId="24" fillId="0" borderId="2" applyNumberFormat="0" applyFill="0" applyAlignment="0" applyProtection="0"/>
    <xf numFmtId="0" fontId="9" fillId="4" borderId="0" applyNumberFormat="0" applyBorder="0" applyAlignment="0" applyProtection="0"/>
    <xf numFmtId="0" fontId="46" fillId="5" borderId="3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27" fillId="3" borderId="4" applyNumberFormat="0" applyAlignment="0" applyProtection="0"/>
    <xf numFmtId="0" fontId="47" fillId="7" borderId="0" applyNumberFormat="0" applyBorder="0" applyAlignment="0" applyProtection="0"/>
    <xf numFmtId="43" fontId="0" fillId="0" borderId="0" applyFont="0" applyFill="0" applyBorder="0" applyAlignment="0" applyProtection="0"/>
    <xf numFmtId="0" fontId="48" fillId="8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0" fillId="0" borderId="0">
      <alignment vertical="center"/>
      <protection/>
    </xf>
    <xf numFmtId="0" fontId="48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8" fillId="11" borderId="0" applyNumberFormat="0" applyBorder="0" applyAlignment="0" applyProtection="0"/>
    <xf numFmtId="0" fontId="51" fillId="0" borderId="8" applyNumberFormat="0" applyFill="0" applyAlignment="0" applyProtection="0"/>
    <xf numFmtId="0" fontId="48" fillId="12" borderId="0" applyNumberFormat="0" applyBorder="0" applyAlignment="0" applyProtection="0"/>
    <xf numFmtId="0" fontId="57" fillId="13" borderId="9" applyNumberFormat="0" applyAlignment="0" applyProtection="0"/>
    <xf numFmtId="0" fontId="58" fillId="13" borderId="3" applyNumberFormat="0" applyAlignment="0" applyProtection="0"/>
    <xf numFmtId="0" fontId="59" fillId="14" borderId="10" applyNumberFormat="0" applyAlignment="0" applyProtection="0"/>
    <xf numFmtId="0" fontId="27" fillId="3" borderId="4" applyNumberFormat="0" applyAlignment="0" applyProtection="0"/>
    <xf numFmtId="0" fontId="9" fillId="15" borderId="0" applyNumberFormat="0" applyBorder="0" applyAlignment="0" applyProtection="0"/>
    <xf numFmtId="0" fontId="60" fillId="0" borderId="11" applyNumberFormat="0" applyFill="0" applyAlignment="0" applyProtection="0"/>
    <xf numFmtId="0" fontId="0" fillId="16" borderId="12" applyNumberFormat="0" applyFont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9" fillId="19" borderId="0" applyNumberFormat="0" applyBorder="0" applyAlignment="0" applyProtection="0"/>
    <xf numFmtId="0" fontId="61" fillId="0" borderId="13" applyNumberFormat="0" applyFill="0" applyAlignment="0" applyProtection="0"/>
    <xf numFmtId="0" fontId="62" fillId="20" borderId="0" applyNumberFormat="0" applyBorder="0" applyAlignment="0" applyProtection="0"/>
    <xf numFmtId="0" fontId="9" fillId="21" borderId="0" applyNumberFormat="0" applyBorder="0" applyAlignment="0" applyProtection="0"/>
    <xf numFmtId="0" fontId="63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14" applyNumberFormat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4" fillId="0" borderId="2" applyNumberFormat="0" applyFill="0" applyAlignment="0" applyProtection="0"/>
    <xf numFmtId="0" fontId="31" fillId="27" borderId="0" applyNumberFormat="0" applyBorder="0" applyAlignment="0" applyProtection="0"/>
    <xf numFmtId="0" fontId="9" fillId="19" borderId="0" applyNumberFormat="0" applyBorder="0" applyAlignment="0" applyProtection="0"/>
    <xf numFmtId="0" fontId="45" fillId="28" borderId="0" applyNumberFormat="0" applyBorder="0" applyAlignment="0" applyProtection="0"/>
    <xf numFmtId="0" fontId="19" fillId="29" borderId="0" applyNumberFormat="0" applyBorder="0" applyAlignment="0" applyProtection="0"/>
    <xf numFmtId="0" fontId="24" fillId="0" borderId="2" applyNumberFormat="0" applyFill="0" applyAlignment="0" applyProtection="0"/>
    <xf numFmtId="0" fontId="20" fillId="3" borderId="1" applyNumberFormat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0" fillId="3" borderId="1" applyNumberFormat="0" applyAlignment="0" applyProtection="0"/>
    <xf numFmtId="0" fontId="45" fillId="34" borderId="0" applyNumberFormat="0" applyBorder="0" applyAlignment="0" applyProtection="0"/>
    <xf numFmtId="0" fontId="27" fillId="3" borderId="4" applyNumberFormat="0" applyAlignment="0" applyProtection="0"/>
    <xf numFmtId="0" fontId="45" fillId="35" borderId="0" applyNumberFormat="0" applyBorder="0" applyAlignment="0" applyProtection="0"/>
    <xf numFmtId="0" fontId="48" fillId="36" borderId="0" applyNumberFormat="0" applyBorder="0" applyAlignment="0" applyProtection="0"/>
    <xf numFmtId="0" fontId="27" fillId="3" borderId="4" applyNumberFormat="0" applyAlignment="0" applyProtection="0"/>
    <xf numFmtId="0" fontId="45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33" fillId="40" borderId="0" applyNumberFormat="0" applyBorder="0" applyAlignment="0" applyProtection="0"/>
    <xf numFmtId="0" fontId="45" fillId="41" borderId="0" applyNumberFormat="0" applyBorder="0" applyAlignment="0" applyProtection="0"/>
    <xf numFmtId="0" fontId="48" fillId="42" borderId="0" applyNumberFormat="0" applyBorder="0" applyAlignment="0" applyProtection="0"/>
    <xf numFmtId="0" fontId="9" fillId="43" borderId="0" applyNumberFormat="0" applyBorder="0" applyAlignment="0" applyProtection="0"/>
    <xf numFmtId="0" fontId="32" fillId="40" borderId="0" applyNumberFormat="0" applyBorder="0" applyAlignment="0" applyProtection="0"/>
    <xf numFmtId="0" fontId="9" fillId="44" borderId="0" applyNumberFormat="0" applyBorder="0" applyAlignment="0" applyProtection="0"/>
    <xf numFmtId="0" fontId="20" fillId="45" borderId="1" applyNumberFormat="0" applyAlignment="0" applyProtection="0"/>
    <xf numFmtId="0" fontId="9" fillId="46" borderId="0" applyNumberFormat="0" applyBorder="0" applyAlignment="0" applyProtection="0"/>
    <xf numFmtId="0" fontId="20" fillId="3" borderId="1" applyNumberFormat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2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35" fillId="45" borderId="4" applyNumberFormat="0" applyAlignment="0" applyProtection="0"/>
    <xf numFmtId="0" fontId="19" fillId="49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 vertical="center"/>
      <protection/>
    </xf>
    <xf numFmtId="0" fontId="19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34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26" fillId="0" borderId="17" applyNumberFormat="0" applyFill="0" applyAlignment="0" applyProtection="0"/>
    <xf numFmtId="0" fontId="34" fillId="0" borderId="15" applyNumberFormat="0" applyFill="0" applyAlignment="0" applyProtection="0"/>
    <xf numFmtId="0" fontId="36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31" fillId="46" borderId="0" applyNumberFormat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23" fillId="0" borderId="20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13" fillId="24" borderId="14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4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35" fillId="45" borderId="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29" borderId="0" applyNumberFormat="0" applyBorder="0" applyAlignment="0" applyProtection="0"/>
    <xf numFmtId="0" fontId="19" fillId="50" borderId="0" applyNumberFormat="0" applyBorder="0" applyAlignment="0" applyProtection="0"/>
    <xf numFmtId="0" fontId="19" fillId="55" borderId="0" applyNumberFormat="0" applyBorder="0" applyAlignment="0" applyProtection="0"/>
    <xf numFmtId="0" fontId="32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20" fillId="45" borderId="1" applyNumberFormat="0" applyAlignment="0" applyProtection="0"/>
    <xf numFmtId="0" fontId="20" fillId="45" borderId="1" applyNumberFormat="0" applyAlignment="0" applyProtection="0"/>
    <xf numFmtId="0" fontId="12" fillId="47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0" fillId="16" borderId="12" applyNumberFormat="0" applyFont="0" applyAlignment="0" applyProtection="0"/>
    <xf numFmtId="0" fontId="38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0" borderId="0">
      <alignment vertical="center"/>
      <protection/>
    </xf>
    <xf numFmtId="0" fontId="38" fillId="0" borderId="0">
      <alignment/>
      <protection/>
    </xf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 wrapText="1"/>
    </xf>
    <xf numFmtId="176" fontId="6" fillId="0" borderId="27" xfId="149" applyNumberFormat="1" applyFont="1" applyBorder="1" applyAlignment="1">
      <alignment horizontal="center" vertical="center"/>
      <protection/>
    </xf>
    <xf numFmtId="176" fontId="5" fillId="0" borderId="27" xfId="92" applyNumberFormat="1" applyFont="1" applyBorder="1" applyAlignment="1">
      <alignment horizontal="center" vertical="center"/>
      <protection/>
    </xf>
    <xf numFmtId="0" fontId="5" fillId="0" borderId="27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 wrapText="1"/>
    </xf>
    <xf numFmtId="49" fontId="64" fillId="0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6" fillId="0" borderId="29" xfId="149" applyNumberFormat="1" applyFont="1" applyBorder="1" applyAlignment="1">
      <alignment horizontal="center" vertical="center"/>
      <protection/>
    </xf>
    <xf numFmtId="176" fontId="5" fillId="0" borderId="29" xfId="92" applyNumberFormat="1" applyFont="1" applyBorder="1" applyAlignment="1">
      <alignment horizontal="center" vertical="center"/>
      <protection/>
    </xf>
    <xf numFmtId="0" fontId="4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/>
    </xf>
    <xf numFmtId="176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177" fontId="5" fillId="0" borderId="27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78" fontId="1" fillId="0" borderId="0" xfId="0" applyNumberFormat="1" applyFont="1" applyAlignment="1">
      <alignment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8" fillId="0" borderId="31" xfId="0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 vertical="center" wrapText="1"/>
    </xf>
    <xf numFmtId="176" fontId="6" fillId="0" borderId="29" xfId="0" applyNumberFormat="1" applyFont="1" applyFill="1" applyBorder="1" applyAlignment="1">
      <alignment horizontal="center" vertical="center" wrapText="1"/>
    </xf>
    <xf numFmtId="176" fontId="6" fillId="0" borderId="29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 wrapText="1"/>
    </xf>
    <xf numFmtId="0" fontId="5" fillId="0" borderId="27" xfId="150" applyFont="1" applyBorder="1" applyAlignment="1">
      <alignment horizontal="center" vertical="center"/>
      <protection/>
    </xf>
    <xf numFmtId="0" fontId="5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wrapText="1"/>
    </xf>
    <xf numFmtId="0" fontId="5" fillId="0" borderId="29" xfId="150" applyFont="1" applyBorder="1" applyAlignment="1">
      <alignment horizontal="center" vertical="center"/>
      <protection/>
    </xf>
    <xf numFmtId="0" fontId="5" fillId="0" borderId="32" xfId="0" applyFont="1" applyFill="1" applyBorder="1" applyAlignment="1">
      <alignment horizontal="center" wrapText="1"/>
    </xf>
    <xf numFmtId="0" fontId="5" fillId="0" borderId="27" xfId="150" applyFont="1" applyBorder="1" applyAlignment="1" quotePrefix="1">
      <alignment horizontal="center" vertical="center"/>
      <protection/>
    </xf>
  </cellXfs>
  <cellStyles count="190">
    <cellStyle name="Normal" xfId="0"/>
    <cellStyle name="Currency [0]" xfId="15"/>
    <cellStyle name="20% - 强调文字颜色 3" xfId="16"/>
    <cellStyle name="输出 3" xfId="17"/>
    <cellStyle name="链接单元格 3 2" xfId="18"/>
    <cellStyle name="20% - 强调文字颜色 1 2" xfId="19"/>
    <cellStyle name="输入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计算 3 2" xfId="47"/>
    <cellStyle name="40% - 强调文字颜色 4 2" xfId="48"/>
    <cellStyle name="链接单元格" xfId="49"/>
    <cellStyle name="注释 2 3" xfId="50"/>
    <cellStyle name="20% - 强调文字颜色 6" xfId="51"/>
    <cellStyle name="强调文字颜色 2" xfId="52"/>
    <cellStyle name="40% - 强调文字颜色 1 2" xfId="53"/>
    <cellStyle name="汇总" xfId="54"/>
    <cellStyle name="好" xfId="55"/>
    <cellStyle name="40% - 强调文字颜色 2 2" xfId="56"/>
    <cellStyle name="适中" xfId="57"/>
    <cellStyle name="强调文字颜色 1" xfId="58"/>
    <cellStyle name="检查单元格 3 2" xfId="59"/>
    <cellStyle name="20% - 强调文字颜色 5" xfId="60"/>
    <cellStyle name="20% - 强调文字颜色 1" xfId="61"/>
    <cellStyle name="链接单元格 3" xfId="62"/>
    <cellStyle name="好 2 3" xfId="63"/>
    <cellStyle name="40% - 强调文字颜色 5 2" xfId="64"/>
    <cellStyle name="40% - 强调文字颜色 1" xfId="65"/>
    <cellStyle name="60% - 强调文字颜色 4 2" xfId="66"/>
    <cellStyle name="链接单元格 4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输出 4" xfId="73"/>
    <cellStyle name="20% - 强调文字颜色 4" xfId="74"/>
    <cellStyle name="计算 3" xfId="75"/>
    <cellStyle name="40% - 强调文字颜色 4" xfId="76"/>
    <cellStyle name="强调文字颜色 5" xfId="77"/>
    <cellStyle name="计算 4" xfId="78"/>
    <cellStyle name="40% - 强调文字颜色 5" xfId="79"/>
    <cellStyle name="60% - 强调文字颜色 5" xfId="80"/>
    <cellStyle name="强调文字颜色 6" xfId="81"/>
    <cellStyle name="适中 2" xfId="82"/>
    <cellStyle name="40% - 强调文字颜色 6" xfId="83"/>
    <cellStyle name="60% - 强调文字颜色 6" xfId="84"/>
    <cellStyle name="40% - 强调文字颜色 6 2" xfId="85"/>
    <cellStyle name="适中 2 2" xfId="86"/>
    <cellStyle name="20% - 强调文字颜色 2 2" xfId="87"/>
    <cellStyle name="输出 2 2" xfId="88"/>
    <cellStyle name="20% - 强调文字颜色 3 2" xfId="89"/>
    <cellStyle name="输出 3 2" xfId="90"/>
    <cellStyle name="20% - 强调文字颜色 4 2" xfId="91"/>
    <cellStyle name="常规 3" xfId="92"/>
    <cellStyle name="20% - 强调文字颜色 5 2" xfId="93"/>
    <cellStyle name="20% - 强调文字颜色 6 2" xfId="94"/>
    <cellStyle name="40% - 强调文字颜色 3 2" xfId="95"/>
    <cellStyle name="计算 2 2" xfId="96"/>
    <cellStyle name="60% - 强调文字颜色 1 2" xfId="97"/>
    <cellStyle name="60% - 强调文字颜色 2 2" xfId="98"/>
    <cellStyle name="常规 5" xfId="99"/>
    <cellStyle name="60% - 强调文字颜色 3 2" xfId="100"/>
    <cellStyle name="60% - 强调文字颜色 5 2" xfId="101"/>
    <cellStyle name="60% - 强调文字颜色 6 2" xfId="102"/>
    <cellStyle name="标题 1 2" xfId="103"/>
    <cellStyle name="标题 1 2 2" xfId="104"/>
    <cellStyle name="标题 1 2 3" xfId="105"/>
    <cellStyle name="标题 1 3" xfId="106"/>
    <cellStyle name="标题 1 3 2" xfId="107"/>
    <cellStyle name="汇总 3" xfId="108"/>
    <cellStyle name="标题 1 4" xfId="109"/>
    <cellStyle name="标题 2 2" xfId="110"/>
    <cellStyle name="标题 2 2 2" xfId="111"/>
    <cellStyle name="标题 2 2 3" xfId="112"/>
    <cellStyle name="好 3 2" xfId="113"/>
    <cellStyle name="标题 2 3" xfId="114"/>
    <cellStyle name="标题 2 3 2" xfId="115"/>
    <cellStyle name="标题 2 4" xfId="116"/>
    <cellStyle name="标题 3 2" xfId="117"/>
    <cellStyle name="标题 3 2 2" xfId="118"/>
    <cellStyle name="标题 3 2 3" xfId="119"/>
    <cellStyle name="标题 3 3" xfId="120"/>
    <cellStyle name="标题 3 3 2" xfId="121"/>
    <cellStyle name="标题 3 4" xfId="122"/>
    <cellStyle name="标题 4 2" xfId="123"/>
    <cellStyle name="标题 4 2 2" xfId="124"/>
    <cellStyle name="标题 4 2 3" xfId="125"/>
    <cellStyle name="标题 4 3" xfId="126"/>
    <cellStyle name="汇总 2 2" xfId="127"/>
    <cellStyle name="标题 4 3 2" xfId="128"/>
    <cellStyle name="汇总 2 2 2" xfId="129"/>
    <cellStyle name="标题 4 4" xfId="130"/>
    <cellStyle name="汇总 2 3" xfId="131"/>
    <cellStyle name="检查单元格 2" xfId="132"/>
    <cellStyle name="标题 5" xfId="133"/>
    <cellStyle name="标题 5 2" xfId="134"/>
    <cellStyle name="标题 5 3" xfId="135"/>
    <cellStyle name="汇总 3 2" xfId="136"/>
    <cellStyle name="标题 6" xfId="137"/>
    <cellStyle name="标题 6 2" xfId="138"/>
    <cellStyle name="标题 7" xfId="139"/>
    <cellStyle name="差 2" xfId="140"/>
    <cellStyle name="差 2 2" xfId="141"/>
    <cellStyle name="差 2 2 2" xfId="142"/>
    <cellStyle name="差 2 3" xfId="143"/>
    <cellStyle name="差 3" xfId="144"/>
    <cellStyle name="差 3 2" xfId="145"/>
    <cellStyle name="差 4" xfId="146"/>
    <cellStyle name="常规 2" xfId="147"/>
    <cellStyle name="常规 2 2" xfId="148"/>
    <cellStyle name="常规 3 2" xfId="149"/>
    <cellStyle name="常规 4" xfId="150"/>
    <cellStyle name="常规 7" xfId="151"/>
    <cellStyle name="好 2" xfId="152"/>
    <cellStyle name="好 2 2" xfId="153"/>
    <cellStyle name="好 2 2 2" xfId="154"/>
    <cellStyle name="好 3" xfId="155"/>
    <cellStyle name="好 4" xfId="156"/>
    <cellStyle name="汇总 2" xfId="157"/>
    <cellStyle name="汇总 4" xfId="158"/>
    <cellStyle name="计算 2 3" xfId="159"/>
    <cellStyle name="检查单元格 2 2" xfId="160"/>
    <cellStyle name="检查单元格 2 2 2" xfId="161"/>
    <cellStyle name="检查单元格 2 3" xfId="162"/>
    <cellStyle name="检查单元格 3" xfId="163"/>
    <cellStyle name="检查单元格 4" xfId="164"/>
    <cellStyle name="解释性文本 2" xfId="165"/>
    <cellStyle name="解释性文本 3" xfId="166"/>
    <cellStyle name="解释性文本 3 2" xfId="167"/>
    <cellStyle name="解释性文本 4" xfId="168"/>
    <cellStyle name="警告文本 2" xfId="169"/>
    <cellStyle name="警告文本 3" xfId="170"/>
    <cellStyle name="警告文本 3 2" xfId="171"/>
    <cellStyle name="常规 8" xfId="172"/>
    <cellStyle name="警告文本 4" xfId="173"/>
    <cellStyle name="链接单元格 2" xfId="174"/>
    <cellStyle name="链接单元格 2 2" xfId="175"/>
    <cellStyle name="链接单元格 2 2 2" xfId="176"/>
    <cellStyle name="链接单元格 2 3" xfId="177"/>
    <cellStyle name="强调文字颜色 1 2" xfId="178"/>
    <cellStyle name="强调文字颜色 2 2" xfId="179"/>
    <cellStyle name="强调文字颜色 3 2" xfId="180"/>
    <cellStyle name="强调文字颜色 4 2" xfId="181"/>
    <cellStyle name="强调文字颜色 5 2" xfId="182"/>
    <cellStyle name="强调文字颜色 6 2" xfId="183"/>
    <cellStyle name="适中 2 3" xfId="184"/>
    <cellStyle name="适中 3" xfId="185"/>
    <cellStyle name="适中 3 2" xfId="186"/>
    <cellStyle name="适中 4" xfId="187"/>
    <cellStyle name="输出 2 2 2" xfId="188"/>
    <cellStyle name="输出 2 3" xfId="189"/>
    <cellStyle name="输入 2" xfId="190"/>
    <cellStyle name="输入 2 2" xfId="191"/>
    <cellStyle name="输入 2 2 2" xfId="192"/>
    <cellStyle name="输入 2 3" xfId="193"/>
    <cellStyle name="输入 3" xfId="194"/>
    <cellStyle name="输入 3 2" xfId="195"/>
    <cellStyle name="输入 4" xfId="196"/>
    <cellStyle name="注释 2" xfId="197"/>
    <cellStyle name="注释 2 2" xfId="198"/>
    <cellStyle name="注释 3" xfId="199"/>
    <cellStyle name="注释 3 2" xfId="200"/>
    <cellStyle name="注释 4" xfId="201"/>
    <cellStyle name="常规 9" xfId="202"/>
    <cellStyle name="常规 5 3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="115" zoomScaleNormal="115" zoomScaleSheetLayoutView="100" workbookViewId="0" topLeftCell="A1">
      <selection activeCell="A1" sqref="A1:K1"/>
    </sheetView>
  </sheetViews>
  <sheetFormatPr defaultColWidth="9.00390625" defaultRowHeight="14.25"/>
  <cols>
    <col min="1" max="1" width="18.875" style="3" customWidth="1"/>
    <col min="2" max="2" width="14.25390625" style="3" customWidth="1"/>
    <col min="3" max="3" width="11.375" style="3" customWidth="1"/>
    <col min="4" max="4" width="14.375" style="3" customWidth="1"/>
    <col min="5" max="5" width="7.50390625" style="3" customWidth="1"/>
    <col min="6" max="6" width="11.75390625" style="28" customWidth="1"/>
    <col min="7" max="7" width="9.00390625" style="28" customWidth="1"/>
    <col min="8" max="8" width="11.375" style="28" customWidth="1"/>
    <col min="9" max="9" width="12.625" style="3" customWidth="1"/>
    <col min="10" max="10" width="5.00390625" style="3" customWidth="1"/>
    <col min="11" max="11" width="4.625" style="50" customWidth="1"/>
    <col min="12" max="16384" width="9.00390625" style="3" customWidth="1"/>
  </cols>
  <sheetData>
    <row r="1" spans="1:11" ht="45" customHeight="1">
      <c r="A1" s="4" t="s">
        <v>0</v>
      </c>
      <c r="B1" s="5"/>
      <c r="C1" s="5"/>
      <c r="D1" s="5"/>
      <c r="E1" s="5"/>
      <c r="F1" s="51"/>
      <c r="G1" s="51"/>
      <c r="H1" s="51"/>
      <c r="I1" s="5"/>
      <c r="J1" s="5"/>
      <c r="K1" s="5"/>
    </row>
    <row r="2" spans="1:11" ht="49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52" t="s">
        <v>6</v>
      </c>
      <c r="G2" s="52" t="s">
        <v>7</v>
      </c>
      <c r="H2" s="52" t="s">
        <v>8</v>
      </c>
      <c r="I2" s="7" t="s">
        <v>9</v>
      </c>
      <c r="J2" s="8" t="s">
        <v>10</v>
      </c>
      <c r="K2" s="23" t="s">
        <v>11</v>
      </c>
    </row>
    <row r="3" spans="1:11" s="2" customFormat="1" ht="27.75" customHeight="1">
      <c r="A3" s="9" t="s">
        <v>12</v>
      </c>
      <c r="B3" s="14" t="s">
        <v>13</v>
      </c>
      <c r="C3" s="32" t="s">
        <v>14</v>
      </c>
      <c r="D3" s="53" t="s">
        <v>15</v>
      </c>
      <c r="E3" s="14">
        <v>75.3</v>
      </c>
      <c r="F3" s="12">
        <f aca="true" t="shared" si="0" ref="F3:F24">E3*0.4</f>
        <v>30.12</v>
      </c>
      <c r="G3" s="13">
        <v>79.6</v>
      </c>
      <c r="H3" s="12">
        <f aca="true" t="shared" si="1" ref="H3:H24">G3*0.6</f>
        <v>47.76</v>
      </c>
      <c r="I3" s="12">
        <f>F3+H3</f>
        <v>77.88</v>
      </c>
      <c r="J3" s="14">
        <v>1</v>
      </c>
      <c r="K3" s="54"/>
    </row>
    <row r="4" spans="1:11" s="2" customFormat="1" ht="27.75" customHeight="1">
      <c r="A4" s="9" t="s">
        <v>12</v>
      </c>
      <c r="B4" s="14" t="s">
        <v>13</v>
      </c>
      <c r="C4" s="32" t="s">
        <v>16</v>
      </c>
      <c r="D4" s="53" t="s">
        <v>17</v>
      </c>
      <c r="E4" s="14">
        <v>70.7</v>
      </c>
      <c r="F4" s="12">
        <f t="shared" si="0"/>
        <v>28.28</v>
      </c>
      <c r="G4" s="13">
        <v>82.2</v>
      </c>
      <c r="H4" s="12">
        <f t="shared" si="1"/>
        <v>49.32</v>
      </c>
      <c r="I4" s="12">
        <f>F4+H4</f>
        <v>77.6</v>
      </c>
      <c r="J4" s="14">
        <v>2</v>
      </c>
      <c r="K4" s="54"/>
    </row>
    <row r="5" spans="1:11" s="2" customFormat="1" ht="27.75" customHeight="1">
      <c r="A5" s="9" t="s">
        <v>12</v>
      </c>
      <c r="B5" s="14" t="s">
        <v>13</v>
      </c>
      <c r="C5" s="32" t="s">
        <v>18</v>
      </c>
      <c r="D5" s="53" t="s">
        <v>19</v>
      </c>
      <c r="E5" s="14">
        <v>70.7</v>
      </c>
      <c r="F5" s="12">
        <f t="shared" si="0"/>
        <v>28.28</v>
      </c>
      <c r="G5" s="13">
        <v>77.8</v>
      </c>
      <c r="H5" s="12">
        <f t="shared" si="1"/>
        <v>46.68</v>
      </c>
      <c r="I5" s="12">
        <f>F5+H5</f>
        <v>74.96000000000001</v>
      </c>
      <c r="J5" s="14">
        <v>3</v>
      </c>
      <c r="K5" s="54"/>
    </row>
    <row r="6" spans="1:11" s="2" customFormat="1" ht="27.75" customHeight="1">
      <c r="A6" s="9" t="s">
        <v>12</v>
      </c>
      <c r="B6" s="14" t="s">
        <v>13</v>
      </c>
      <c r="C6" s="32" t="s">
        <v>20</v>
      </c>
      <c r="D6" s="53" t="s">
        <v>21</v>
      </c>
      <c r="E6" s="14">
        <v>73.9</v>
      </c>
      <c r="F6" s="12">
        <f t="shared" si="0"/>
        <v>29.560000000000002</v>
      </c>
      <c r="G6" s="13">
        <v>75.2</v>
      </c>
      <c r="H6" s="12">
        <f t="shared" si="1"/>
        <v>45.12</v>
      </c>
      <c r="I6" s="12">
        <f>F6+H6</f>
        <v>74.68</v>
      </c>
      <c r="J6" s="14">
        <v>4</v>
      </c>
      <c r="K6" s="54"/>
    </row>
    <row r="7" spans="1:11" s="2" customFormat="1" ht="27.75" customHeight="1">
      <c r="A7" s="9" t="s">
        <v>12</v>
      </c>
      <c r="B7" s="14" t="s">
        <v>22</v>
      </c>
      <c r="C7" s="32" t="s">
        <v>23</v>
      </c>
      <c r="D7" s="53" t="s">
        <v>24</v>
      </c>
      <c r="E7" s="14">
        <v>71.4</v>
      </c>
      <c r="F7" s="12">
        <f t="shared" si="0"/>
        <v>28.560000000000002</v>
      </c>
      <c r="G7" s="13">
        <v>84.2</v>
      </c>
      <c r="H7" s="12">
        <f t="shared" si="1"/>
        <v>50.52</v>
      </c>
      <c r="I7" s="12">
        <f aca="true" t="shared" si="2" ref="I6:I37">F7+H7</f>
        <v>79.08000000000001</v>
      </c>
      <c r="J7" s="14">
        <v>1</v>
      </c>
      <c r="K7" s="54"/>
    </row>
    <row r="8" spans="1:11" s="2" customFormat="1" ht="27.75" customHeight="1">
      <c r="A8" s="9" t="s">
        <v>12</v>
      </c>
      <c r="B8" s="14" t="s">
        <v>22</v>
      </c>
      <c r="C8" s="32" t="s">
        <v>25</v>
      </c>
      <c r="D8" s="53" t="s">
        <v>26</v>
      </c>
      <c r="E8" s="14">
        <v>70.3</v>
      </c>
      <c r="F8" s="12">
        <f t="shared" si="0"/>
        <v>28.12</v>
      </c>
      <c r="G8" s="13">
        <v>84.4</v>
      </c>
      <c r="H8" s="12">
        <f t="shared" si="1"/>
        <v>50.64</v>
      </c>
      <c r="I8" s="12">
        <f t="shared" si="2"/>
        <v>78.76</v>
      </c>
      <c r="J8" s="14">
        <v>2</v>
      </c>
      <c r="K8" s="54"/>
    </row>
    <row r="9" spans="1:11" s="2" customFormat="1" ht="27.75" customHeight="1">
      <c r="A9" s="9" t="s">
        <v>12</v>
      </c>
      <c r="B9" s="14" t="s">
        <v>22</v>
      </c>
      <c r="C9" s="32" t="s">
        <v>27</v>
      </c>
      <c r="D9" s="53" t="s">
        <v>28</v>
      </c>
      <c r="E9" s="14">
        <v>70.1</v>
      </c>
      <c r="F9" s="12">
        <f t="shared" si="0"/>
        <v>28.04</v>
      </c>
      <c r="G9" s="13">
        <v>82.2</v>
      </c>
      <c r="H9" s="12">
        <f t="shared" si="1"/>
        <v>49.32</v>
      </c>
      <c r="I9" s="12">
        <f t="shared" si="2"/>
        <v>77.36</v>
      </c>
      <c r="J9" s="14">
        <v>3</v>
      </c>
      <c r="K9" s="54"/>
    </row>
    <row r="10" spans="1:11" s="2" customFormat="1" ht="27.75" customHeight="1">
      <c r="A10" s="9" t="s">
        <v>12</v>
      </c>
      <c r="B10" s="14" t="s">
        <v>29</v>
      </c>
      <c r="C10" s="32" t="s">
        <v>30</v>
      </c>
      <c r="D10" s="53" t="s">
        <v>31</v>
      </c>
      <c r="E10" s="14">
        <v>76.4</v>
      </c>
      <c r="F10" s="12">
        <f t="shared" si="0"/>
        <v>30.560000000000002</v>
      </c>
      <c r="G10" s="13">
        <v>80.8</v>
      </c>
      <c r="H10" s="12">
        <f t="shared" si="1"/>
        <v>48.48</v>
      </c>
      <c r="I10" s="12">
        <f t="shared" si="2"/>
        <v>79.03999999999999</v>
      </c>
      <c r="J10" s="14">
        <v>1</v>
      </c>
      <c r="K10" s="54"/>
    </row>
    <row r="11" spans="1:11" s="2" customFormat="1" ht="27.75" customHeight="1">
      <c r="A11" s="9" t="s">
        <v>12</v>
      </c>
      <c r="B11" s="14" t="s">
        <v>29</v>
      </c>
      <c r="C11" s="32" t="s">
        <v>32</v>
      </c>
      <c r="D11" s="53" t="s">
        <v>33</v>
      </c>
      <c r="E11" s="14">
        <v>69.3</v>
      </c>
      <c r="F11" s="12">
        <f t="shared" si="0"/>
        <v>27.72</v>
      </c>
      <c r="G11" s="13">
        <v>84.4</v>
      </c>
      <c r="H11" s="12">
        <f t="shared" si="1"/>
        <v>50.64</v>
      </c>
      <c r="I11" s="12">
        <f t="shared" si="2"/>
        <v>78.36</v>
      </c>
      <c r="J11" s="14">
        <v>2</v>
      </c>
      <c r="K11" s="54"/>
    </row>
    <row r="12" spans="1:11" s="2" customFormat="1" ht="27.75" customHeight="1">
      <c r="A12" s="9" t="s">
        <v>12</v>
      </c>
      <c r="B12" s="14" t="s">
        <v>29</v>
      </c>
      <c r="C12" s="32" t="s">
        <v>34</v>
      </c>
      <c r="D12" s="53" t="s">
        <v>35</v>
      </c>
      <c r="E12" s="14">
        <v>72.4</v>
      </c>
      <c r="F12" s="12">
        <f t="shared" si="0"/>
        <v>28.960000000000004</v>
      </c>
      <c r="G12" s="13">
        <v>82</v>
      </c>
      <c r="H12" s="12">
        <f t="shared" si="1"/>
        <v>49.199999999999996</v>
      </c>
      <c r="I12" s="12">
        <f t="shared" si="2"/>
        <v>78.16</v>
      </c>
      <c r="J12" s="14">
        <v>3</v>
      </c>
      <c r="K12" s="54"/>
    </row>
    <row r="13" spans="1:11" s="2" customFormat="1" ht="27.75" customHeight="1">
      <c r="A13" s="9" t="s">
        <v>12</v>
      </c>
      <c r="B13" s="14" t="s">
        <v>29</v>
      </c>
      <c r="C13" s="32" t="s">
        <v>36</v>
      </c>
      <c r="D13" s="53" t="s">
        <v>37</v>
      </c>
      <c r="E13" s="14">
        <v>73</v>
      </c>
      <c r="F13" s="12">
        <f t="shared" si="0"/>
        <v>29.200000000000003</v>
      </c>
      <c r="G13" s="13">
        <v>81.6</v>
      </c>
      <c r="H13" s="12">
        <f t="shared" si="1"/>
        <v>48.959999999999994</v>
      </c>
      <c r="I13" s="12">
        <f t="shared" si="2"/>
        <v>78.16</v>
      </c>
      <c r="J13" s="14">
        <v>3</v>
      </c>
      <c r="K13" s="54"/>
    </row>
    <row r="14" spans="1:11" s="2" customFormat="1" ht="27.75" customHeight="1">
      <c r="A14" s="9" t="s">
        <v>12</v>
      </c>
      <c r="B14" s="14" t="s">
        <v>29</v>
      </c>
      <c r="C14" s="32" t="s">
        <v>38</v>
      </c>
      <c r="D14" s="53" t="s">
        <v>39</v>
      </c>
      <c r="E14" s="14">
        <v>72.6</v>
      </c>
      <c r="F14" s="12">
        <f t="shared" si="0"/>
        <v>29.04</v>
      </c>
      <c r="G14" s="13">
        <v>81</v>
      </c>
      <c r="H14" s="12">
        <f t="shared" si="1"/>
        <v>48.6</v>
      </c>
      <c r="I14" s="12">
        <f t="shared" si="2"/>
        <v>77.64</v>
      </c>
      <c r="J14" s="14">
        <v>5</v>
      </c>
      <c r="K14" s="54"/>
    </row>
    <row r="15" spans="1:11" s="2" customFormat="1" ht="27.75" customHeight="1">
      <c r="A15" s="9" t="s">
        <v>12</v>
      </c>
      <c r="B15" s="14" t="s">
        <v>29</v>
      </c>
      <c r="C15" s="32" t="s">
        <v>40</v>
      </c>
      <c r="D15" s="53" t="s">
        <v>41</v>
      </c>
      <c r="E15" s="14">
        <v>68.9</v>
      </c>
      <c r="F15" s="12">
        <f t="shared" si="0"/>
        <v>27.560000000000002</v>
      </c>
      <c r="G15" s="13">
        <v>77.4</v>
      </c>
      <c r="H15" s="12">
        <f t="shared" si="1"/>
        <v>46.440000000000005</v>
      </c>
      <c r="I15" s="12">
        <f t="shared" si="2"/>
        <v>74</v>
      </c>
      <c r="J15" s="14">
        <v>6</v>
      </c>
      <c r="K15" s="54"/>
    </row>
    <row r="16" spans="1:11" s="2" customFormat="1" ht="27.75" customHeight="1">
      <c r="A16" s="9" t="s">
        <v>42</v>
      </c>
      <c r="B16" s="14" t="s">
        <v>43</v>
      </c>
      <c r="C16" s="32" t="s">
        <v>44</v>
      </c>
      <c r="D16" s="58" t="s">
        <v>45</v>
      </c>
      <c r="E16" s="14">
        <v>67.6</v>
      </c>
      <c r="F16" s="12">
        <f t="shared" si="0"/>
        <v>27.04</v>
      </c>
      <c r="G16" s="13">
        <v>88.6</v>
      </c>
      <c r="H16" s="12">
        <f t="shared" si="1"/>
        <v>53.16</v>
      </c>
      <c r="I16" s="12">
        <f t="shared" si="2"/>
        <v>80.19999999999999</v>
      </c>
      <c r="J16" s="14">
        <v>1</v>
      </c>
      <c r="K16" s="54"/>
    </row>
    <row r="17" spans="1:11" s="2" customFormat="1" ht="27.75" customHeight="1">
      <c r="A17" s="9" t="s">
        <v>42</v>
      </c>
      <c r="B17" s="14" t="s">
        <v>43</v>
      </c>
      <c r="C17" s="32" t="s">
        <v>46</v>
      </c>
      <c r="D17" s="58" t="s">
        <v>47</v>
      </c>
      <c r="E17" s="14">
        <v>67.7</v>
      </c>
      <c r="F17" s="12">
        <f t="shared" si="0"/>
        <v>27.080000000000002</v>
      </c>
      <c r="G17" s="13">
        <v>85.6</v>
      </c>
      <c r="H17" s="12">
        <f t="shared" si="1"/>
        <v>51.35999999999999</v>
      </c>
      <c r="I17" s="12">
        <f t="shared" si="2"/>
        <v>78.44</v>
      </c>
      <c r="J17" s="14">
        <v>2</v>
      </c>
      <c r="K17" s="54"/>
    </row>
    <row r="18" spans="1:11" s="2" customFormat="1" ht="27.75" customHeight="1">
      <c r="A18" s="9" t="s">
        <v>42</v>
      </c>
      <c r="B18" s="14" t="s">
        <v>43</v>
      </c>
      <c r="C18" s="32" t="s">
        <v>48</v>
      </c>
      <c r="D18" s="58" t="s">
        <v>49</v>
      </c>
      <c r="E18" s="14">
        <v>67.7</v>
      </c>
      <c r="F18" s="12">
        <f t="shared" si="0"/>
        <v>27.080000000000002</v>
      </c>
      <c r="G18" s="13">
        <v>71.8</v>
      </c>
      <c r="H18" s="12">
        <f t="shared" si="1"/>
        <v>43.08</v>
      </c>
      <c r="I18" s="12">
        <f t="shared" si="2"/>
        <v>70.16</v>
      </c>
      <c r="J18" s="14">
        <v>3</v>
      </c>
      <c r="K18" s="54"/>
    </row>
    <row r="19" spans="1:11" s="2" customFormat="1" ht="27.75" customHeight="1">
      <c r="A19" s="9" t="s">
        <v>42</v>
      </c>
      <c r="B19" s="14" t="s">
        <v>50</v>
      </c>
      <c r="C19" s="32" t="s">
        <v>51</v>
      </c>
      <c r="D19" s="58" t="s">
        <v>52</v>
      </c>
      <c r="E19" s="14">
        <v>67.1</v>
      </c>
      <c r="F19" s="12">
        <f t="shared" si="0"/>
        <v>26.84</v>
      </c>
      <c r="G19" s="13">
        <v>80.8</v>
      </c>
      <c r="H19" s="12">
        <f t="shared" si="1"/>
        <v>48.48</v>
      </c>
      <c r="I19" s="12">
        <f t="shared" si="2"/>
        <v>75.32</v>
      </c>
      <c r="J19" s="14">
        <v>1</v>
      </c>
      <c r="K19" s="54"/>
    </row>
    <row r="20" spans="1:11" s="2" customFormat="1" ht="27.75" customHeight="1">
      <c r="A20" s="9" t="s">
        <v>42</v>
      </c>
      <c r="B20" s="14" t="s">
        <v>50</v>
      </c>
      <c r="C20" s="32" t="s">
        <v>53</v>
      </c>
      <c r="D20" s="58" t="s">
        <v>54</v>
      </c>
      <c r="E20" s="14">
        <v>56.5</v>
      </c>
      <c r="F20" s="12">
        <f t="shared" si="0"/>
        <v>22.6</v>
      </c>
      <c r="G20" s="13">
        <v>81.2</v>
      </c>
      <c r="H20" s="12">
        <f t="shared" si="1"/>
        <v>48.72</v>
      </c>
      <c r="I20" s="12">
        <f t="shared" si="2"/>
        <v>71.32</v>
      </c>
      <c r="J20" s="14">
        <v>2</v>
      </c>
      <c r="K20" s="54"/>
    </row>
    <row r="21" spans="1:11" s="2" customFormat="1" ht="27.75" customHeight="1">
      <c r="A21" s="9" t="s">
        <v>42</v>
      </c>
      <c r="B21" s="14" t="s">
        <v>50</v>
      </c>
      <c r="C21" s="32" t="s">
        <v>55</v>
      </c>
      <c r="D21" s="58" t="s">
        <v>56</v>
      </c>
      <c r="E21" s="14">
        <v>59.2</v>
      </c>
      <c r="F21" s="12">
        <f t="shared" si="0"/>
        <v>23.680000000000003</v>
      </c>
      <c r="G21" s="13">
        <v>79</v>
      </c>
      <c r="H21" s="12">
        <f t="shared" si="1"/>
        <v>47.4</v>
      </c>
      <c r="I21" s="12">
        <f t="shared" si="2"/>
        <v>71.08</v>
      </c>
      <c r="J21" s="14">
        <v>3</v>
      </c>
      <c r="K21" s="54"/>
    </row>
    <row r="22" spans="1:11" s="2" customFormat="1" ht="27.75" customHeight="1">
      <c r="A22" s="9" t="s">
        <v>42</v>
      </c>
      <c r="B22" s="14" t="s">
        <v>57</v>
      </c>
      <c r="C22" s="32" t="s">
        <v>58</v>
      </c>
      <c r="D22" s="58" t="s">
        <v>59</v>
      </c>
      <c r="E22" s="14">
        <v>71.3</v>
      </c>
      <c r="F22" s="12">
        <f t="shared" si="0"/>
        <v>28.52</v>
      </c>
      <c r="G22" s="13">
        <v>84.2</v>
      </c>
      <c r="H22" s="12">
        <f t="shared" si="1"/>
        <v>50.52</v>
      </c>
      <c r="I22" s="12">
        <f t="shared" si="2"/>
        <v>79.04</v>
      </c>
      <c r="J22" s="14">
        <v>1</v>
      </c>
      <c r="K22" s="54"/>
    </row>
    <row r="23" spans="1:11" s="2" customFormat="1" ht="27.75" customHeight="1">
      <c r="A23" s="9" t="s">
        <v>42</v>
      </c>
      <c r="B23" s="14" t="s">
        <v>57</v>
      </c>
      <c r="C23" s="32" t="s">
        <v>60</v>
      </c>
      <c r="D23" s="58" t="s">
        <v>61</v>
      </c>
      <c r="E23" s="14">
        <v>67.1</v>
      </c>
      <c r="F23" s="12">
        <f t="shared" si="0"/>
        <v>26.84</v>
      </c>
      <c r="G23" s="13">
        <v>81.4</v>
      </c>
      <c r="H23" s="12">
        <f t="shared" si="1"/>
        <v>48.84</v>
      </c>
      <c r="I23" s="12">
        <f t="shared" si="2"/>
        <v>75.68</v>
      </c>
      <c r="J23" s="14">
        <v>2</v>
      </c>
      <c r="K23" s="54"/>
    </row>
    <row r="24" spans="1:11" s="2" customFormat="1" ht="27.75" customHeight="1">
      <c r="A24" s="9" t="s">
        <v>42</v>
      </c>
      <c r="B24" s="14" t="s">
        <v>57</v>
      </c>
      <c r="C24" s="32" t="s">
        <v>62</v>
      </c>
      <c r="D24" s="58" t="s">
        <v>63</v>
      </c>
      <c r="E24" s="14">
        <v>67.9</v>
      </c>
      <c r="F24" s="12">
        <f t="shared" si="0"/>
        <v>27.160000000000004</v>
      </c>
      <c r="G24" s="13">
        <v>78.6</v>
      </c>
      <c r="H24" s="12">
        <f t="shared" si="1"/>
        <v>47.16</v>
      </c>
      <c r="I24" s="12">
        <f t="shared" si="2"/>
        <v>74.32</v>
      </c>
      <c r="J24" s="14">
        <v>3</v>
      </c>
      <c r="K24" s="54"/>
    </row>
    <row r="25" spans="1:11" s="2" customFormat="1" ht="27.75" customHeight="1">
      <c r="A25" s="9" t="s">
        <v>64</v>
      </c>
      <c r="B25" s="14" t="s">
        <v>65</v>
      </c>
      <c r="C25" s="32" t="s">
        <v>66</v>
      </c>
      <c r="D25" s="53" t="s">
        <v>67</v>
      </c>
      <c r="E25" s="14">
        <v>71.9</v>
      </c>
      <c r="F25" s="12">
        <v>28.760000000000005</v>
      </c>
      <c r="G25" s="13">
        <v>83.3</v>
      </c>
      <c r="H25" s="12">
        <v>49.98</v>
      </c>
      <c r="I25" s="12">
        <f t="shared" si="2"/>
        <v>78.74000000000001</v>
      </c>
      <c r="J25" s="14">
        <v>1</v>
      </c>
      <c r="K25" s="54"/>
    </row>
    <row r="26" spans="1:11" s="2" customFormat="1" ht="27.75" customHeight="1">
      <c r="A26" s="9" t="s">
        <v>64</v>
      </c>
      <c r="B26" s="14" t="s">
        <v>65</v>
      </c>
      <c r="C26" s="32" t="s">
        <v>68</v>
      </c>
      <c r="D26" s="53" t="s">
        <v>69</v>
      </c>
      <c r="E26" s="14">
        <v>72.3</v>
      </c>
      <c r="F26" s="12">
        <v>28.92</v>
      </c>
      <c r="G26" s="13">
        <v>81.6</v>
      </c>
      <c r="H26" s="12">
        <v>48.959999999999994</v>
      </c>
      <c r="I26" s="12">
        <f t="shared" si="2"/>
        <v>77.88</v>
      </c>
      <c r="J26" s="14">
        <v>2</v>
      </c>
      <c r="K26" s="54"/>
    </row>
    <row r="27" spans="1:11" s="2" customFormat="1" ht="27.75" customHeight="1">
      <c r="A27" s="9" t="s">
        <v>64</v>
      </c>
      <c r="B27" s="14" t="s">
        <v>65</v>
      </c>
      <c r="C27" s="32" t="s">
        <v>70</v>
      </c>
      <c r="D27" s="53" t="s">
        <v>71</v>
      </c>
      <c r="E27" s="14">
        <v>69.1</v>
      </c>
      <c r="F27" s="12">
        <v>27.64</v>
      </c>
      <c r="G27" s="13">
        <v>82.02</v>
      </c>
      <c r="H27" s="12">
        <v>49.211999999999996</v>
      </c>
      <c r="I27" s="12">
        <f t="shared" si="2"/>
        <v>76.852</v>
      </c>
      <c r="J27" s="14">
        <v>3</v>
      </c>
      <c r="K27" s="54"/>
    </row>
    <row r="28" spans="1:11" s="2" customFormat="1" ht="27.75" customHeight="1">
      <c r="A28" s="9" t="s">
        <v>64</v>
      </c>
      <c r="B28" s="14" t="s">
        <v>65</v>
      </c>
      <c r="C28" s="32" t="s">
        <v>72</v>
      </c>
      <c r="D28" s="53" t="s">
        <v>73</v>
      </c>
      <c r="E28" s="14">
        <v>67.6</v>
      </c>
      <c r="F28" s="12">
        <v>27.04</v>
      </c>
      <c r="G28" s="13">
        <v>82.6</v>
      </c>
      <c r="H28" s="12">
        <v>49.559999999999995</v>
      </c>
      <c r="I28" s="12">
        <f t="shared" si="2"/>
        <v>76.6</v>
      </c>
      <c r="J28" s="14">
        <v>4</v>
      </c>
      <c r="K28" s="54"/>
    </row>
    <row r="29" spans="1:11" s="2" customFormat="1" ht="27.75" customHeight="1">
      <c r="A29" s="9" t="s">
        <v>64</v>
      </c>
      <c r="B29" s="14" t="s">
        <v>65</v>
      </c>
      <c r="C29" s="32" t="s">
        <v>74</v>
      </c>
      <c r="D29" s="53" t="s">
        <v>75</v>
      </c>
      <c r="E29" s="14">
        <v>63.4</v>
      </c>
      <c r="F29" s="12">
        <v>25.36</v>
      </c>
      <c r="G29" s="13">
        <v>84.92</v>
      </c>
      <c r="H29" s="12">
        <v>50.952</v>
      </c>
      <c r="I29" s="12">
        <f t="shared" si="2"/>
        <v>76.312</v>
      </c>
      <c r="J29" s="14">
        <v>5</v>
      </c>
      <c r="K29" s="54"/>
    </row>
    <row r="30" spans="1:11" s="2" customFormat="1" ht="27.75" customHeight="1">
      <c r="A30" s="9" t="s">
        <v>64</v>
      </c>
      <c r="B30" s="14" t="s">
        <v>65</v>
      </c>
      <c r="C30" s="32" t="s">
        <v>76</v>
      </c>
      <c r="D30" s="53" t="s">
        <v>77</v>
      </c>
      <c r="E30" s="14">
        <v>61.8</v>
      </c>
      <c r="F30" s="12">
        <v>24.72</v>
      </c>
      <c r="G30" s="13">
        <v>83.8</v>
      </c>
      <c r="H30" s="12">
        <v>50.279999999999994</v>
      </c>
      <c r="I30" s="12">
        <f t="shared" si="2"/>
        <v>75</v>
      </c>
      <c r="J30" s="14">
        <v>6</v>
      </c>
      <c r="K30" s="54"/>
    </row>
    <row r="31" spans="1:11" s="2" customFormat="1" ht="27.75" customHeight="1">
      <c r="A31" s="9" t="s">
        <v>64</v>
      </c>
      <c r="B31" s="14" t="s">
        <v>65</v>
      </c>
      <c r="C31" s="32" t="s">
        <v>78</v>
      </c>
      <c r="D31" s="53" t="s">
        <v>79</v>
      </c>
      <c r="E31" s="14">
        <v>68.6</v>
      </c>
      <c r="F31" s="12">
        <v>27.44</v>
      </c>
      <c r="G31" s="13">
        <v>77.58</v>
      </c>
      <c r="H31" s="12">
        <v>46.547999999999995</v>
      </c>
      <c r="I31" s="12">
        <f t="shared" si="2"/>
        <v>73.988</v>
      </c>
      <c r="J31" s="14">
        <v>7</v>
      </c>
      <c r="K31" s="54"/>
    </row>
    <row r="32" spans="1:11" s="2" customFormat="1" ht="27.75" customHeight="1">
      <c r="A32" s="9" t="s">
        <v>64</v>
      </c>
      <c r="B32" s="14" t="s">
        <v>65</v>
      </c>
      <c r="C32" s="32" t="s">
        <v>80</v>
      </c>
      <c r="D32" s="53" t="s">
        <v>81</v>
      </c>
      <c r="E32" s="14">
        <v>61.3</v>
      </c>
      <c r="F32" s="12">
        <v>24.52</v>
      </c>
      <c r="G32" s="13">
        <v>78.3</v>
      </c>
      <c r="H32" s="12">
        <v>46.98</v>
      </c>
      <c r="I32" s="12">
        <f t="shared" si="2"/>
        <v>71.5</v>
      </c>
      <c r="J32" s="14">
        <v>8</v>
      </c>
      <c r="K32" s="54"/>
    </row>
    <row r="33" spans="1:11" s="2" customFormat="1" ht="27.75" customHeight="1">
      <c r="A33" s="9" t="s">
        <v>64</v>
      </c>
      <c r="B33" s="14" t="s">
        <v>65</v>
      </c>
      <c r="C33" s="32" t="s">
        <v>82</v>
      </c>
      <c r="D33" s="58" t="s">
        <v>83</v>
      </c>
      <c r="E33" s="14">
        <v>60</v>
      </c>
      <c r="F33" s="12">
        <v>24</v>
      </c>
      <c r="G33" s="13">
        <v>78.8</v>
      </c>
      <c r="H33" s="12">
        <v>47.279999999999994</v>
      </c>
      <c r="I33" s="12">
        <f t="shared" si="2"/>
        <v>71.28</v>
      </c>
      <c r="J33" s="14">
        <v>9</v>
      </c>
      <c r="K33" s="54"/>
    </row>
    <row r="34" spans="1:11" s="2" customFormat="1" ht="27.75" customHeight="1">
      <c r="A34" s="9" t="s">
        <v>64</v>
      </c>
      <c r="B34" s="14" t="s">
        <v>65</v>
      </c>
      <c r="C34" s="32" t="s">
        <v>84</v>
      </c>
      <c r="D34" s="53" t="s">
        <v>85</v>
      </c>
      <c r="E34" s="14">
        <v>60.1</v>
      </c>
      <c r="F34" s="12">
        <v>24.040000000000003</v>
      </c>
      <c r="G34" s="13">
        <v>78.7</v>
      </c>
      <c r="H34" s="12">
        <v>47.22</v>
      </c>
      <c r="I34" s="12">
        <f t="shared" si="2"/>
        <v>71.26</v>
      </c>
      <c r="J34" s="14">
        <v>10</v>
      </c>
      <c r="K34" s="54"/>
    </row>
    <row r="35" spans="1:11" s="2" customFormat="1" ht="27.75" customHeight="1">
      <c r="A35" s="9" t="s">
        <v>64</v>
      </c>
      <c r="B35" s="14" t="s">
        <v>65</v>
      </c>
      <c r="C35" s="32" t="s">
        <v>86</v>
      </c>
      <c r="D35" s="53" t="s">
        <v>87</v>
      </c>
      <c r="E35" s="14">
        <v>62.4</v>
      </c>
      <c r="F35" s="12">
        <v>24.96</v>
      </c>
      <c r="G35" s="13">
        <v>75.9</v>
      </c>
      <c r="H35" s="12">
        <v>45.54</v>
      </c>
      <c r="I35" s="12">
        <f t="shared" si="2"/>
        <v>70.5</v>
      </c>
      <c r="J35" s="14">
        <v>11</v>
      </c>
      <c r="K35" s="54"/>
    </row>
    <row r="36" spans="1:11" s="2" customFormat="1" ht="27.75" customHeight="1">
      <c r="A36" s="9" t="s">
        <v>64</v>
      </c>
      <c r="B36" s="14" t="s">
        <v>65</v>
      </c>
      <c r="C36" s="32" t="s">
        <v>88</v>
      </c>
      <c r="D36" s="53" t="s">
        <v>89</v>
      </c>
      <c r="E36" s="14">
        <v>60.3</v>
      </c>
      <c r="F36" s="12">
        <v>24.12</v>
      </c>
      <c r="G36" s="13">
        <v>75.6</v>
      </c>
      <c r="H36" s="12">
        <v>45.35999999999999</v>
      </c>
      <c r="I36" s="12">
        <f t="shared" si="2"/>
        <v>69.47999999999999</v>
      </c>
      <c r="J36" s="14">
        <v>12</v>
      </c>
      <c r="K36" s="54"/>
    </row>
    <row r="37" spans="1:11" s="2" customFormat="1" ht="27.75" customHeight="1">
      <c r="A37" s="9" t="s">
        <v>64</v>
      </c>
      <c r="B37" s="14" t="s">
        <v>65</v>
      </c>
      <c r="C37" s="32" t="s">
        <v>90</v>
      </c>
      <c r="D37" s="53" t="s">
        <v>91</v>
      </c>
      <c r="E37" s="14">
        <v>64.5</v>
      </c>
      <c r="F37" s="12">
        <v>25.8</v>
      </c>
      <c r="G37" s="13">
        <v>0</v>
      </c>
      <c r="H37" s="12">
        <v>0</v>
      </c>
      <c r="I37" s="12">
        <f t="shared" si="2"/>
        <v>25.8</v>
      </c>
      <c r="J37" s="14">
        <v>13</v>
      </c>
      <c r="K37" s="25" t="s">
        <v>92</v>
      </c>
    </row>
    <row r="38" spans="1:11" s="2" customFormat="1" ht="27.75" customHeight="1">
      <c r="A38" s="9" t="s">
        <v>64</v>
      </c>
      <c r="B38" s="14" t="s">
        <v>65</v>
      </c>
      <c r="C38" s="32" t="s">
        <v>93</v>
      </c>
      <c r="D38" s="53" t="s">
        <v>94</v>
      </c>
      <c r="E38" s="14">
        <v>63.4</v>
      </c>
      <c r="F38" s="12">
        <v>25.36</v>
      </c>
      <c r="G38" s="13">
        <v>0</v>
      </c>
      <c r="H38" s="12">
        <v>0</v>
      </c>
      <c r="I38" s="12">
        <f aca="true" t="shared" si="3" ref="I38:I80">F38+H38</f>
        <v>25.36</v>
      </c>
      <c r="J38" s="14">
        <v>14</v>
      </c>
      <c r="K38" s="25" t="s">
        <v>92</v>
      </c>
    </row>
    <row r="39" spans="1:11" s="2" customFormat="1" ht="27.75" customHeight="1">
      <c r="A39" s="9" t="s">
        <v>64</v>
      </c>
      <c r="B39" s="14" t="s">
        <v>65</v>
      </c>
      <c r="C39" s="32" t="s">
        <v>95</v>
      </c>
      <c r="D39" s="53" t="s">
        <v>96</v>
      </c>
      <c r="E39" s="14">
        <v>61.5</v>
      </c>
      <c r="F39" s="12">
        <v>24.6</v>
      </c>
      <c r="G39" s="13">
        <v>0</v>
      </c>
      <c r="H39" s="12">
        <v>0</v>
      </c>
      <c r="I39" s="12">
        <f t="shared" si="3"/>
        <v>24.6</v>
      </c>
      <c r="J39" s="14">
        <v>15</v>
      </c>
      <c r="K39" s="25" t="s">
        <v>92</v>
      </c>
    </row>
    <row r="40" spans="1:11" s="2" customFormat="1" ht="27.75" customHeight="1">
      <c r="A40" s="9" t="s">
        <v>64</v>
      </c>
      <c r="B40" s="14" t="s">
        <v>97</v>
      </c>
      <c r="C40" s="32" t="s">
        <v>98</v>
      </c>
      <c r="D40" s="53" t="s">
        <v>99</v>
      </c>
      <c r="E40" s="14">
        <v>76.5</v>
      </c>
      <c r="F40" s="12">
        <v>30.6</v>
      </c>
      <c r="G40" s="13">
        <v>86.76</v>
      </c>
      <c r="H40" s="12">
        <v>52.056000000000004</v>
      </c>
      <c r="I40" s="12">
        <f t="shared" si="3"/>
        <v>82.656</v>
      </c>
      <c r="J40" s="14">
        <v>1</v>
      </c>
      <c r="K40" s="54"/>
    </row>
    <row r="41" spans="1:11" s="2" customFormat="1" ht="27.75" customHeight="1">
      <c r="A41" s="9" t="s">
        <v>64</v>
      </c>
      <c r="B41" s="14" t="s">
        <v>97</v>
      </c>
      <c r="C41" s="32" t="s">
        <v>100</v>
      </c>
      <c r="D41" s="53" t="s">
        <v>101</v>
      </c>
      <c r="E41" s="14">
        <v>69.1</v>
      </c>
      <c r="F41" s="12">
        <v>27.64</v>
      </c>
      <c r="G41" s="13">
        <v>86.62</v>
      </c>
      <c r="H41" s="12">
        <v>51.972</v>
      </c>
      <c r="I41" s="12">
        <f t="shared" si="3"/>
        <v>79.612</v>
      </c>
      <c r="J41" s="14">
        <v>2</v>
      </c>
      <c r="K41" s="54"/>
    </row>
    <row r="42" spans="1:11" s="2" customFormat="1" ht="27.75" customHeight="1">
      <c r="A42" s="9" t="s">
        <v>64</v>
      </c>
      <c r="B42" s="14" t="s">
        <v>97</v>
      </c>
      <c r="C42" s="32" t="s">
        <v>102</v>
      </c>
      <c r="D42" s="53" t="s">
        <v>103</v>
      </c>
      <c r="E42" s="14">
        <v>65.1</v>
      </c>
      <c r="F42" s="12">
        <v>26.04</v>
      </c>
      <c r="G42" s="13">
        <v>89.26</v>
      </c>
      <c r="H42" s="12">
        <v>53.556000000000004</v>
      </c>
      <c r="I42" s="12">
        <f t="shared" si="3"/>
        <v>79.596</v>
      </c>
      <c r="J42" s="14">
        <v>3</v>
      </c>
      <c r="K42" s="54"/>
    </row>
    <row r="43" spans="1:11" s="2" customFormat="1" ht="27.75" customHeight="1">
      <c r="A43" s="9" t="s">
        <v>64</v>
      </c>
      <c r="B43" s="14" t="s">
        <v>97</v>
      </c>
      <c r="C43" s="32" t="s">
        <v>104</v>
      </c>
      <c r="D43" s="53" t="s">
        <v>105</v>
      </c>
      <c r="E43" s="14">
        <v>69.1</v>
      </c>
      <c r="F43" s="12">
        <v>27.64</v>
      </c>
      <c r="G43" s="13">
        <v>85.4</v>
      </c>
      <c r="H43" s="12">
        <v>51.24</v>
      </c>
      <c r="I43" s="12">
        <f t="shared" si="3"/>
        <v>78.88</v>
      </c>
      <c r="J43" s="14">
        <v>4</v>
      </c>
      <c r="K43" s="54"/>
    </row>
    <row r="44" spans="1:11" s="2" customFormat="1" ht="27.75" customHeight="1">
      <c r="A44" s="9" t="s">
        <v>64</v>
      </c>
      <c r="B44" s="14" t="s">
        <v>97</v>
      </c>
      <c r="C44" s="32" t="s">
        <v>106</v>
      </c>
      <c r="D44" s="53" t="s">
        <v>107</v>
      </c>
      <c r="E44" s="14">
        <v>69.8</v>
      </c>
      <c r="F44" s="12">
        <v>27.92</v>
      </c>
      <c r="G44" s="13">
        <v>84.71</v>
      </c>
      <c r="H44" s="12">
        <v>50.82599999999999</v>
      </c>
      <c r="I44" s="12">
        <f t="shared" si="3"/>
        <v>78.746</v>
      </c>
      <c r="J44" s="14">
        <v>5</v>
      </c>
      <c r="K44" s="54"/>
    </row>
    <row r="45" spans="1:11" s="2" customFormat="1" ht="27.75" customHeight="1">
      <c r="A45" s="9" t="s">
        <v>64</v>
      </c>
      <c r="B45" s="14" t="s">
        <v>97</v>
      </c>
      <c r="C45" s="32" t="s">
        <v>108</v>
      </c>
      <c r="D45" s="53" t="s">
        <v>109</v>
      </c>
      <c r="E45" s="14">
        <v>69.4</v>
      </c>
      <c r="F45" s="12">
        <v>27.760000000000005</v>
      </c>
      <c r="G45" s="13">
        <v>83.73</v>
      </c>
      <c r="H45" s="12">
        <v>50.238</v>
      </c>
      <c r="I45" s="12">
        <f t="shared" si="3"/>
        <v>77.998</v>
      </c>
      <c r="J45" s="14">
        <v>6</v>
      </c>
      <c r="K45" s="54"/>
    </row>
    <row r="46" spans="1:11" s="2" customFormat="1" ht="27.75" customHeight="1">
      <c r="A46" s="9" t="s">
        <v>64</v>
      </c>
      <c r="B46" s="14" t="s">
        <v>97</v>
      </c>
      <c r="C46" s="32" t="s">
        <v>110</v>
      </c>
      <c r="D46" s="53" t="s">
        <v>111</v>
      </c>
      <c r="E46" s="14">
        <v>68.8</v>
      </c>
      <c r="F46" s="12">
        <v>27.52</v>
      </c>
      <c r="G46" s="13">
        <v>83.65</v>
      </c>
      <c r="H46" s="12">
        <v>50.190000000000005</v>
      </c>
      <c r="I46" s="12">
        <f t="shared" si="3"/>
        <v>77.71000000000001</v>
      </c>
      <c r="J46" s="14">
        <v>7</v>
      </c>
      <c r="K46" s="54"/>
    </row>
    <row r="47" spans="1:11" s="2" customFormat="1" ht="27.75" customHeight="1">
      <c r="A47" s="9" t="s">
        <v>64</v>
      </c>
      <c r="B47" s="14" t="s">
        <v>97</v>
      </c>
      <c r="C47" s="32" t="s">
        <v>112</v>
      </c>
      <c r="D47" s="53" t="s">
        <v>113</v>
      </c>
      <c r="E47" s="14">
        <v>65.1</v>
      </c>
      <c r="F47" s="12">
        <v>26.04</v>
      </c>
      <c r="G47" s="13">
        <v>85.89</v>
      </c>
      <c r="H47" s="12">
        <v>51.534</v>
      </c>
      <c r="I47" s="12">
        <f t="shared" si="3"/>
        <v>77.574</v>
      </c>
      <c r="J47" s="14">
        <v>8</v>
      </c>
      <c r="K47" s="54"/>
    </row>
    <row r="48" spans="1:11" s="2" customFormat="1" ht="27.75" customHeight="1">
      <c r="A48" s="9" t="s">
        <v>64</v>
      </c>
      <c r="B48" s="14" t="s">
        <v>97</v>
      </c>
      <c r="C48" s="32" t="s">
        <v>114</v>
      </c>
      <c r="D48" s="53" t="s">
        <v>115</v>
      </c>
      <c r="E48" s="14">
        <v>67.7</v>
      </c>
      <c r="F48" s="12">
        <v>27.08</v>
      </c>
      <c r="G48" s="13">
        <v>83.44</v>
      </c>
      <c r="H48" s="12">
        <v>50.064</v>
      </c>
      <c r="I48" s="12">
        <f t="shared" si="3"/>
        <v>77.144</v>
      </c>
      <c r="J48" s="14">
        <v>9</v>
      </c>
      <c r="K48" s="54"/>
    </row>
    <row r="49" spans="1:11" s="2" customFormat="1" ht="27.75" customHeight="1">
      <c r="A49" s="9" t="s">
        <v>64</v>
      </c>
      <c r="B49" s="14" t="s">
        <v>97</v>
      </c>
      <c r="C49" s="32" t="s">
        <v>116</v>
      </c>
      <c r="D49" s="53" t="s">
        <v>117</v>
      </c>
      <c r="E49" s="14">
        <v>66.8</v>
      </c>
      <c r="F49" s="12">
        <v>26.72</v>
      </c>
      <c r="G49" s="13">
        <v>83.63</v>
      </c>
      <c r="H49" s="12">
        <v>50.178</v>
      </c>
      <c r="I49" s="12">
        <f t="shared" si="3"/>
        <v>76.898</v>
      </c>
      <c r="J49" s="14">
        <v>10</v>
      </c>
      <c r="K49" s="54"/>
    </row>
    <row r="50" spans="1:11" s="2" customFormat="1" ht="27.75" customHeight="1">
      <c r="A50" s="9" t="s">
        <v>64</v>
      </c>
      <c r="B50" s="14" t="s">
        <v>97</v>
      </c>
      <c r="C50" s="32" t="s">
        <v>118</v>
      </c>
      <c r="D50" s="53" t="s">
        <v>119</v>
      </c>
      <c r="E50" s="14">
        <v>67.8</v>
      </c>
      <c r="F50" s="12">
        <v>27.12</v>
      </c>
      <c r="G50" s="13">
        <v>79.93</v>
      </c>
      <c r="H50" s="12">
        <v>47.958000000000006</v>
      </c>
      <c r="I50" s="12">
        <f t="shared" si="3"/>
        <v>75.078</v>
      </c>
      <c r="J50" s="14">
        <v>11</v>
      </c>
      <c r="K50" s="54"/>
    </row>
    <row r="51" spans="1:11" s="2" customFormat="1" ht="27.75" customHeight="1">
      <c r="A51" s="9" t="s">
        <v>64</v>
      </c>
      <c r="B51" s="14" t="s">
        <v>97</v>
      </c>
      <c r="C51" s="32" t="s">
        <v>120</v>
      </c>
      <c r="D51" s="53" t="s">
        <v>121</v>
      </c>
      <c r="E51" s="14">
        <v>65.1</v>
      </c>
      <c r="F51" s="12">
        <v>26.04</v>
      </c>
      <c r="G51" s="13">
        <v>81.37</v>
      </c>
      <c r="H51" s="12">
        <v>48.822</v>
      </c>
      <c r="I51" s="12">
        <f t="shared" si="3"/>
        <v>74.862</v>
      </c>
      <c r="J51" s="14">
        <v>12</v>
      </c>
      <c r="K51" s="54"/>
    </row>
    <row r="52" spans="1:11" s="2" customFormat="1" ht="27.75" customHeight="1">
      <c r="A52" s="9" t="s">
        <v>64</v>
      </c>
      <c r="B52" s="14" t="s">
        <v>97</v>
      </c>
      <c r="C52" s="32" t="s">
        <v>122</v>
      </c>
      <c r="D52" s="53" t="s">
        <v>123</v>
      </c>
      <c r="E52" s="14">
        <v>73.5</v>
      </c>
      <c r="F52" s="12">
        <v>29.4</v>
      </c>
      <c r="G52" s="13">
        <v>75.36</v>
      </c>
      <c r="H52" s="12">
        <v>45.216</v>
      </c>
      <c r="I52" s="12">
        <f t="shared" si="3"/>
        <v>74.616</v>
      </c>
      <c r="J52" s="14">
        <v>13</v>
      </c>
      <c r="K52" s="54"/>
    </row>
    <row r="53" spans="1:11" s="2" customFormat="1" ht="27.75" customHeight="1">
      <c r="A53" s="9" t="s">
        <v>64</v>
      </c>
      <c r="B53" s="14" t="s">
        <v>97</v>
      </c>
      <c r="C53" s="32" t="s">
        <v>124</v>
      </c>
      <c r="D53" s="53" t="s">
        <v>125</v>
      </c>
      <c r="E53" s="14">
        <v>66</v>
      </c>
      <c r="F53" s="12">
        <v>26.4</v>
      </c>
      <c r="G53" s="13">
        <v>80.06</v>
      </c>
      <c r="H53" s="12">
        <v>48.036</v>
      </c>
      <c r="I53" s="12">
        <f t="shared" si="3"/>
        <v>74.436</v>
      </c>
      <c r="J53" s="14">
        <v>14</v>
      </c>
      <c r="K53" s="54"/>
    </row>
    <row r="54" spans="1:11" s="2" customFormat="1" ht="27.75" customHeight="1">
      <c r="A54" s="9" t="s">
        <v>64</v>
      </c>
      <c r="B54" s="14" t="s">
        <v>97</v>
      </c>
      <c r="C54" s="32" t="s">
        <v>126</v>
      </c>
      <c r="D54" s="53" t="s">
        <v>127</v>
      </c>
      <c r="E54" s="14">
        <v>71.5</v>
      </c>
      <c r="F54" s="12">
        <v>28.6</v>
      </c>
      <c r="G54" s="13">
        <v>71.11</v>
      </c>
      <c r="H54" s="12">
        <v>42.666</v>
      </c>
      <c r="I54" s="12">
        <f t="shared" si="3"/>
        <v>71.26599999999999</v>
      </c>
      <c r="J54" s="14">
        <v>15</v>
      </c>
      <c r="K54" s="54"/>
    </row>
    <row r="55" spans="1:11" s="2" customFormat="1" ht="27.75" customHeight="1">
      <c r="A55" s="9" t="s">
        <v>64</v>
      </c>
      <c r="B55" s="14" t="s">
        <v>97</v>
      </c>
      <c r="C55" s="32" t="s">
        <v>128</v>
      </c>
      <c r="D55" s="53" t="s">
        <v>129</v>
      </c>
      <c r="E55" s="14">
        <v>66.7</v>
      </c>
      <c r="F55" s="12">
        <v>26.680000000000003</v>
      </c>
      <c r="G55" s="13">
        <v>0</v>
      </c>
      <c r="H55" s="12">
        <v>0</v>
      </c>
      <c r="I55" s="12">
        <f t="shared" si="3"/>
        <v>26.680000000000003</v>
      </c>
      <c r="J55" s="14">
        <v>16</v>
      </c>
      <c r="K55" s="55" t="s">
        <v>92</v>
      </c>
    </row>
    <row r="56" spans="1:11" s="2" customFormat="1" ht="27.75" customHeight="1">
      <c r="A56" s="9" t="s">
        <v>64</v>
      </c>
      <c r="B56" s="14" t="s">
        <v>97</v>
      </c>
      <c r="C56" s="32" t="s">
        <v>130</v>
      </c>
      <c r="D56" s="53" t="s">
        <v>131</v>
      </c>
      <c r="E56" s="14">
        <v>66.6</v>
      </c>
      <c r="F56" s="12">
        <v>26.64</v>
      </c>
      <c r="G56" s="13">
        <v>0</v>
      </c>
      <c r="H56" s="12">
        <v>0</v>
      </c>
      <c r="I56" s="12">
        <f t="shared" si="3"/>
        <v>26.64</v>
      </c>
      <c r="J56" s="14">
        <v>17</v>
      </c>
      <c r="K56" s="55" t="s">
        <v>92</v>
      </c>
    </row>
    <row r="57" spans="1:11" s="2" customFormat="1" ht="27.75" customHeight="1">
      <c r="A57" s="9" t="s">
        <v>64</v>
      </c>
      <c r="B57" s="14" t="s">
        <v>132</v>
      </c>
      <c r="C57" s="32" t="s">
        <v>133</v>
      </c>
      <c r="D57" s="53" t="s">
        <v>134</v>
      </c>
      <c r="E57" s="14">
        <v>79.5</v>
      </c>
      <c r="F57" s="12">
        <v>31.8</v>
      </c>
      <c r="G57" s="13">
        <v>87.6</v>
      </c>
      <c r="H57" s="12">
        <v>52.559999999999995</v>
      </c>
      <c r="I57" s="12">
        <f t="shared" si="3"/>
        <v>84.36</v>
      </c>
      <c r="J57" s="14">
        <v>1</v>
      </c>
      <c r="K57" s="54"/>
    </row>
    <row r="58" spans="1:11" s="2" customFormat="1" ht="27.75" customHeight="1">
      <c r="A58" s="9" t="s">
        <v>64</v>
      </c>
      <c r="B58" s="14" t="s">
        <v>132</v>
      </c>
      <c r="C58" s="32" t="s">
        <v>135</v>
      </c>
      <c r="D58" s="53" t="s">
        <v>136</v>
      </c>
      <c r="E58" s="14">
        <v>76.1</v>
      </c>
      <c r="F58" s="12">
        <v>30.44</v>
      </c>
      <c r="G58" s="13">
        <v>81.95</v>
      </c>
      <c r="H58" s="12">
        <v>49.17</v>
      </c>
      <c r="I58" s="12">
        <f t="shared" si="3"/>
        <v>79.61</v>
      </c>
      <c r="J58" s="14">
        <v>2</v>
      </c>
      <c r="K58" s="54"/>
    </row>
    <row r="59" spans="1:11" s="2" customFormat="1" ht="27.75" customHeight="1">
      <c r="A59" s="9" t="s">
        <v>64</v>
      </c>
      <c r="B59" s="14" t="s">
        <v>132</v>
      </c>
      <c r="C59" s="32" t="s">
        <v>137</v>
      </c>
      <c r="D59" s="53" t="s">
        <v>138</v>
      </c>
      <c r="E59" s="14">
        <v>74.4</v>
      </c>
      <c r="F59" s="12">
        <v>29.760000000000005</v>
      </c>
      <c r="G59" s="13">
        <v>82.94</v>
      </c>
      <c r="H59" s="12">
        <v>49.763999999999996</v>
      </c>
      <c r="I59" s="12">
        <f t="shared" si="3"/>
        <v>79.524</v>
      </c>
      <c r="J59" s="14">
        <v>3</v>
      </c>
      <c r="K59" s="54"/>
    </row>
    <row r="60" spans="1:11" s="2" customFormat="1" ht="27.75" customHeight="1">
      <c r="A60" s="9" t="s">
        <v>64</v>
      </c>
      <c r="B60" s="14" t="s">
        <v>132</v>
      </c>
      <c r="C60" s="32" t="s">
        <v>139</v>
      </c>
      <c r="D60" s="53" t="s">
        <v>140</v>
      </c>
      <c r="E60" s="14">
        <v>78.2</v>
      </c>
      <c r="F60" s="12">
        <v>31.28</v>
      </c>
      <c r="G60" s="13">
        <v>77.1</v>
      </c>
      <c r="H60" s="12">
        <v>46.26</v>
      </c>
      <c r="I60" s="12">
        <f t="shared" si="3"/>
        <v>77.53999999999999</v>
      </c>
      <c r="J60" s="14">
        <v>4</v>
      </c>
      <c r="K60" s="54"/>
    </row>
    <row r="61" spans="1:11" s="2" customFormat="1" ht="27.75" customHeight="1">
      <c r="A61" s="9" t="s">
        <v>64</v>
      </c>
      <c r="B61" s="14" t="s">
        <v>132</v>
      </c>
      <c r="C61" s="32" t="s">
        <v>141</v>
      </c>
      <c r="D61" s="53" t="s">
        <v>142</v>
      </c>
      <c r="E61" s="14">
        <v>74.7</v>
      </c>
      <c r="F61" s="12">
        <v>29.880000000000003</v>
      </c>
      <c r="G61" s="13">
        <v>77.98</v>
      </c>
      <c r="H61" s="12">
        <v>46.788000000000004</v>
      </c>
      <c r="I61" s="12">
        <f t="shared" si="3"/>
        <v>76.668</v>
      </c>
      <c r="J61" s="14">
        <v>5</v>
      </c>
      <c r="K61" s="54"/>
    </row>
    <row r="62" spans="1:11" s="2" customFormat="1" ht="27.75" customHeight="1">
      <c r="A62" s="9" t="s">
        <v>64</v>
      </c>
      <c r="B62" s="14" t="s">
        <v>132</v>
      </c>
      <c r="C62" s="32" t="s">
        <v>143</v>
      </c>
      <c r="D62" s="53" t="s">
        <v>144</v>
      </c>
      <c r="E62" s="14">
        <v>75.7</v>
      </c>
      <c r="F62" s="12">
        <v>30.28</v>
      </c>
      <c r="G62" s="13">
        <v>0</v>
      </c>
      <c r="H62" s="12">
        <v>0</v>
      </c>
      <c r="I62" s="12">
        <f t="shared" si="3"/>
        <v>30.28</v>
      </c>
      <c r="J62" s="14">
        <v>6</v>
      </c>
      <c r="K62" s="55" t="s">
        <v>92</v>
      </c>
    </row>
    <row r="63" spans="1:11" s="2" customFormat="1" ht="27.75" customHeight="1">
      <c r="A63" s="9" t="s">
        <v>64</v>
      </c>
      <c r="B63" s="14" t="s">
        <v>145</v>
      </c>
      <c r="C63" s="32" t="s">
        <v>146</v>
      </c>
      <c r="D63" s="53" t="s">
        <v>147</v>
      </c>
      <c r="E63" s="14">
        <v>74</v>
      </c>
      <c r="F63" s="12">
        <v>29.6</v>
      </c>
      <c r="G63" s="13">
        <v>82.7</v>
      </c>
      <c r="H63" s="12">
        <v>49.62</v>
      </c>
      <c r="I63" s="12">
        <f t="shared" si="3"/>
        <v>79.22</v>
      </c>
      <c r="J63" s="14">
        <v>1</v>
      </c>
      <c r="K63" s="54"/>
    </row>
    <row r="64" spans="1:11" s="2" customFormat="1" ht="27.75" customHeight="1">
      <c r="A64" s="9" t="s">
        <v>64</v>
      </c>
      <c r="B64" s="14" t="s">
        <v>145</v>
      </c>
      <c r="C64" s="32" t="s">
        <v>148</v>
      </c>
      <c r="D64" s="53" t="s">
        <v>149</v>
      </c>
      <c r="E64" s="14">
        <v>69.6</v>
      </c>
      <c r="F64" s="12">
        <v>27.84</v>
      </c>
      <c r="G64" s="13">
        <v>84.71</v>
      </c>
      <c r="H64" s="12">
        <v>50.82599999999999</v>
      </c>
      <c r="I64" s="12">
        <f t="shared" si="3"/>
        <v>78.666</v>
      </c>
      <c r="J64" s="14">
        <v>2</v>
      </c>
      <c r="K64" s="54"/>
    </row>
    <row r="65" spans="1:11" s="2" customFormat="1" ht="27.75" customHeight="1">
      <c r="A65" s="9" t="s">
        <v>64</v>
      </c>
      <c r="B65" s="14" t="s">
        <v>145</v>
      </c>
      <c r="C65" s="32" t="s">
        <v>150</v>
      </c>
      <c r="D65" s="53" t="s">
        <v>151</v>
      </c>
      <c r="E65" s="14">
        <v>68.5</v>
      </c>
      <c r="F65" s="12">
        <v>27.4</v>
      </c>
      <c r="G65" s="13">
        <v>77.41</v>
      </c>
      <c r="H65" s="12">
        <v>46.446</v>
      </c>
      <c r="I65" s="12">
        <f t="shared" si="3"/>
        <v>73.846</v>
      </c>
      <c r="J65" s="14">
        <v>3</v>
      </c>
      <c r="K65" s="54"/>
    </row>
    <row r="66" spans="1:11" s="2" customFormat="1" ht="27.75" customHeight="1">
      <c r="A66" s="9" t="s">
        <v>152</v>
      </c>
      <c r="B66" s="14" t="s">
        <v>153</v>
      </c>
      <c r="C66" s="32" t="s">
        <v>154</v>
      </c>
      <c r="D66" s="53" t="s">
        <v>155</v>
      </c>
      <c r="E66" s="14">
        <v>70.3</v>
      </c>
      <c r="F66" s="12">
        <v>28.12</v>
      </c>
      <c r="G66" s="13">
        <v>85.4</v>
      </c>
      <c r="H66" s="12">
        <v>51.24</v>
      </c>
      <c r="I66" s="12">
        <f t="shared" si="3"/>
        <v>79.36</v>
      </c>
      <c r="J66" s="14">
        <v>1</v>
      </c>
      <c r="K66" s="54"/>
    </row>
    <row r="67" spans="1:11" s="2" customFormat="1" ht="27.75" customHeight="1">
      <c r="A67" s="9" t="s">
        <v>152</v>
      </c>
      <c r="B67" s="14" t="s">
        <v>153</v>
      </c>
      <c r="C67" s="32" t="s">
        <v>156</v>
      </c>
      <c r="D67" s="53" t="s">
        <v>157</v>
      </c>
      <c r="E67" s="14">
        <v>68.3</v>
      </c>
      <c r="F67" s="12">
        <v>27.32</v>
      </c>
      <c r="G67" s="13">
        <v>80.2</v>
      </c>
      <c r="H67" s="12">
        <v>48.12</v>
      </c>
      <c r="I67" s="12">
        <f t="shared" si="3"/>
        <v>75.44</v>
      </c>
      <c r="J67" s="14">
        <v>2</v>
      </c>
      <c r="K67" s="54"/>
    </row>
    <row r="68" spans="1:11" s="2" customFormat="1" ht="27.75" customHeight="1">
      <c r="A68" s="9" t="s">
        <v>152</v>
      </c>
      <c r="B68" s="14" t="s">
        <v>153</v>
      </c>
      <c r="C68" s="32" t="s">
        <v>158</v>
      </c>
      <c r="D68" s="53" t="s">
        <v>159</v>
      </c>
      <c r="E68" s="14">
        <v>67.8</v>
      </c>
      <c r="F68" s="12">
        <v>27.12</v>
      </c>
      <c r="G68" s="13">
        <v>76</v>
      </c>
      <c r="H68" s="12">
        <v>45.6</v>
      </c>
      <c r="I68" s="12">
        <f t="shared" si="3"/>
        <v>72.72</v>
      </c>
      <c r="J68" s="14">
        <v>3</v>
      </c>
      <c r="K68" s="54"/>
    </row>
    <row r="69" spans="1:11" s="2" customFormat="1" ht="27.75" customHeight="1">
      <c r="A69" s="9" t="s">
        <v>152</v>
      </c>
      <c r="B69" s="14" t="s">
        <v>160</v>
      </c>
      <c r="C69" s="32" t="s">
        <v>161</v>
      </c>
      <c r="D69" s="53" t="s">
        <v>162</v>
      </c>
      <c r="E69" s="14">
        <v>67</v>
      </c>
      <c r="F69" s="12">
        <v>26.8</v>
      </c>
      <c r="G69" s="13">
        <v>83.6</v>
      </c>
      <c r="H69" s="12">
        <v>50.16</v>
      </c>
      <c r="I69" s="12">
        <f t="shared" si="3"/>
        <v>76.96</v>
      </c>
      <c r="J69" s="14">
        <v>1</v>
      </c>
      <c r="K69" s="54"/>
    </row>
    <row r="70" spans="1:11" s="2" customFormat="1" ht="27.75" customHeight="1">
      <c r="A70" s="9" t="s">
        <v>152</v>
      </c>
      <c r="B70" s="14" t="s">
        <v>160</v>
      </c>
      <c r="C70" s="32" t="s">
        <v>163</v>
      </c>
      <c r="D70" s="53" t="s">
        <v>164</v>
      </c>
      <c r="E70" s="14">
        <v>67.2</v>
      </c>
      <c r="F70" s="12">
        <v>26.88</v>
      </c>
      <c r="G70" s="13">
        <v>81</v>
      </c>
      <c r="H70" s="12">
        <v>48.6</v>
      </c>
      <c r="I70" s="12">
        <f t="shared" si="3"/>
        <v>75.48</v>
      </c>
      <c r="J70" s="14">
        <v>2</v>
      </c>
      <c r="K70" s="54"/>
    </row>
    <row r="71" spans="1:11" s="2" customFormat="1" ht="27.75" customHeight="1">
      <c r="A71" s="9" t="s">
        <v>152</v>
      </c>
      <c r="B71" s="14" t="s">
        <v>160</v>
      </c>
      <c r="C71" s="32" t="s">
        <v>165</v>
      </c>
      <c r="D71" s="53" t="s">
        <v>166</v>
      </c>
      <c r="E71" s="14">
        <v>70</v>
      </c>
      <c r="F71" s="12">
        <v>28</v>
      </c>
      <c r="G71" s="13">
        <v>77.4</v>
      </c>
      <c r="H71" s="12">
        <v>46.44</v>
      </c>
      <c r="I71" s="12">
        <f t="shared" si="3"/>
        <v>74.44</v>
      </c>
      <c r="J71" s="14">
        <v>3</v>
      </c>
      <c r="K71" s="54"/>
    </row>
    <row r="72" spans="1:11" s="2" customFormat="1" ht="27.75" customHeight="1">
      <c r="A72" s="9" t="s">
        <v>152</v>
      </c>
      <c r="B72" s="14" t="s">
        <v>167</v>
      </c>
      <c r="C72" s="32" t="s">
        <v>168</v>
      </c>
      <c r="D72" s="53" t="s">
        <v>169</v>
      </c>
      <c r="E72" s="14">
        <v>71.9</v>
      </c>
      <c r="F72" s="12">
        <v>28.76</v>
      </c>
      <c r="G72" s="13">
        <v>85.4</v>
      </c>
      <c r="H72" s="12">
        <v>51.24</v>
      </c>
      <c r="I72" s="12">
        <f t="shared" si="3"/>
        <v>80</v>
      </c>
      <c r="J72" s="14">
        <v>1</v>
      </c>
      <c r="K72" s="54"/>
    </row>
    <row r="73" spans="1:11" s="2" customFormat="1" ht="27.75" customHeight="1">
      <c r="A73" s="9" t="s">
        <v>152</v>
      </c>
      <c r="B73" s="14" t="s">
        <v>167</v>
      </c>
      <c r="C73" s="32" t="s">
        <v>170</v>
      </c>
      <c r="D73" s="53" t="s">
        <v>171</v>
      </c>
      <c r="E73" s="14">
        <v>68.6</v>
      </c>
      <c r="F73" s="12">
        <v>27.44</v>
      </c>
      <c r="G73" s="13">
        <v>87.4</v>
      </c>
      <c r="H73" s="12">
        <v>52.44</v>
      </c>
      <c r="I73" s="12">
        <f t="shared" si="3"/>
        <v>79.88</v>
      </c>
      <c r="J73" s="14">
        <v>2</v>
      </c>
      <c r="K73" s="54"/>
    </row>
    <row r="74" spans="1:11" s="2" customFormat="1" ht="27.75" customHeight="1">
      <c r="A74" s="9" t="s">
        <v>152</v>
      </c>
      <c r="B74" s="14" t="s">
        <v>167</v>
      </c>
      <c r="C74" s="32" t="s">
        <v>172</v>
      </c>
      <c r="D74" s="53" t="s">
        <v>173</v>
      </c>
      <c r="E74" s="14">
        <v>70.7</v>
      </c>
      <c r="F74" s="12">
        <v>28.28</v>
      </c>
      <c r="G74" s="13">
        <v>82.8</v>
      </c>
      <c r="H74" s="12">
        <v>49.68</v>
      </c>
      <c r="I74" s="12">
        <f t="shared" si="3"/>
        <v>77.96000000000001</v>
      </c>
      <c r="J74" s="14">
        <v>3</v>
      </c>
      <c r="K74" s="54"/>
    </row>
    <row r="75" spans="1:11" s="2" customFormat="1" ht="27.75" customHeight="1">
      <c r="A75" s="9" t="s">
        <v>152</v>
      </c>
      <c r="B75" s="14" t="s">
        <v>174</v>
      </c>
      <c r="C75" s="32" t="s">
        <v>175</v>
      </c>
      <c r="D75" s="53" t="s">
        <v>176</v>
      </c>
      <c r="E75" s="14">
        <v>69.3</v>
      </c>
      <c r="F75" s="12">
        <v>27.72</v>
      </c>
      <c r="G75" s="13">
        <v>84.2</v>
      </c>
      <c r="H75" s="12">
        <v>50.52</v>
      </c>
      <c r="I75" s="12">
        <f t="shared" si="3"/>
        <v>78.24000000000001</v>
      </c>
      <c r="J75" s="14">
        <v>1</v>
      </c>
      <c r="K75" s="54"/>
    </row>
    <row r="76" spans="1:11" s="2" customFormat="1" ht="27.75" customHeight="1">
      <c r="A76" s="9" t="s">
        <v>152</v>
      </c>
      <c r="B76" s="14" t="s">
        <v>174</v>
      </c>
      <c r="C76" s="32" t="s">
        <v>177</v>
      </c>
      <c r="D76" s="53" t="s">
        <v>178</v>
      </c>
      <c r="E76" s="14">
        <v>72.8</v>
      </c>
      <c r="F76" s="12">
        <v>29.12</v>
      </c>
      <c r="G76" s="13">
        <v>81</v>
      </c>
      <c r="H76" s="12">
        <v>48.6</v>
      </c>
      <c r="I76" s="12">
        <f t="shared" si="3"/>
        <v>77.72</v>
      </c>
      <c r="J76" s="14">
        <v>2</v>
      </c>
      <c r="K76" s="54"/>
    </row>
    <row r="77" spans="1:11" s="2" customFormat="1" ht="27.75" customHeight="1">
      <c r="A77" s="9" t="s">
        <v>152</v>
      </c>
      <c r="B77" s="14" t="s">
        <v>174</v>
      </c>
      <c r="C77" s="32" t="s">
        <v>179</v>
      </c>
      <c r="D77" s="53" t="s">
        <v>180</v>
      </c>
      <c r="E77" s="14">
        <v>63.5</v>
      </c>
      <c r="F77" s="12">
        <v>25.4</v>
      </c>
      <c r="G77" s="13">
        <v>87</v>
      </c>
      <c r="H77" s="12">
        <v>52.2</v>
      </c>
      <c r="I77" s="12">
        <f t="shared" si="3"/>
        <v>77.6</v>
      </c>
      <c r="J77" s="14">
        <v>3</v>
      </c>
      <c r="K77" s="54"/>
    </row>
    <row r="78" spans="1:11" s="2" customFormat="1" ht="27.75" customHeight="1">
      <c r="A78" s="9" t="s">
        <v>152</v>
      </c>
      <c r="B78" s="14" t="s">
        <v>174</v>
      </c>
      <c r="C78" s="32" t="s">
        <v>181</v>
      </c>
      <c r="D78" s="53" t="s">
        <v>182</v>
      </c>
      <c r="E78" s="14">
        <v>65.3</v>
      </c>
      <c r="F78" s="12">
        <v>26.12</v>
      </c>
      <c r="G78" s="13">
        <v>85.8</v>
      </c>
      <c r="H78" s="12">
        <v>51.48</v>
      </c>
      <c r="I78" s="12">
        <f t="shared" si="3"/>
        <v>77.6</v>
      </c>
      <c r="J78" s="14">
        <v>3</v>
      </c>
      <c r="K78" s="54"/>
    </row>
    <row r="79" spans="1:11" s="2" customFormat="1" ht="27.75" customHeight="1">
      <c r="A79" s="9" t="s">
        <v>152</v>
      </c>
      <c r="B79" s="14" t="s">
        <v>174</v>
      </c>
      <c r="C79" s="32" t="s">
        <v>183</v>
      </c>
      <c r="D79" s="53" t="s">
        <v>184</v>
      </c>
      <c r="E79" s="14">
        <v>64.9</v>
      </c>
      <c r="F79" s="12">
        <v>25.96</v>
      </c>
      <c r="G79" s="13">
        <v>85.8</v>
      </c>
      <c r="H79" s="12">
        <v>51.48</v>
      </c>
      <c r="I79" s="12">
        <f t="shared" si="3"/>
        <v>77.44</v>
      </c>
      <c r="J79" s="14">
        <v>5</v>
      </c>
      <c r="K79" s="54"/>
    </row>
    <row r="80" spans="1:11" s="2" customFormat="1" ht="27.75" customHeight="1">
      <c r="A80" s="9" t="s">
        <v>152</v>
      </c>
      <c r="B80" s="14" t="s">
        <v>174</v>
      </c>
      <c r="C80" s="32" t="s">
        <v>185</v>
      </c>
      <c r="D80" s="53" t="s">
        <v>186</v>
      </c>
      <c r="E80" s="14">
        <v>63.4</v>
      </c>
      <c r="F80" s="12">
        <v>25.36</v>
      </c>
      <c r="G80" s="13">
        <v>80.4</v>
      </c>
      <c r="H80" s="12">
        <v>48.24</v>
      </c>
      <c r="I80" s="12">
        <f t="shared" si="3"/>
        <v>73.6</v>
      </c>
      <c r="J80" s="14">
        <v>6</v>
      </c>
      <c r="K80" s="54"/>
    </row>
    <row r="81" spans="1:11" s="2" customFormat="1" ht="27.75" customHeight="1">
      <c r="A81" s="9" t="s">
        <v>187</v>
      </c>
      <c r="B81" s="14" t="s">
        <v>13</v>
      </c>
      <c r="C81" s="32" t="s">
        <v>188</v>
      </c>
      <c r="D81" s="53" t="s">
        <v>189</v>
      </c>
      <c r="E81" s="14">
        <v>75</v>
      </c>
      <c r="F81" s="12">
        <f aca="true" t="shared" si="4" ref="F81:F95">E81*0.4</f>
        <v>30</v>
      </c>
      <c r="G81" s="13">
        <v>80</v>
      </c>
      <c r="H81" s="12">
        <v>48</v>
      </c>
      <c r="I81" s="12">
        <f aca="true" t="shared" si="5" ref="I70:I101">F81+H81</f>
        <v>78</v>
      </c>
      <c r="J81" s="14">
        <v>1</v>
      </c>
      <c r="K81" s="54"/>
    </row>
    <row r="82" spans="1:11" s="2" customFormat="1" ht="27.75" customHeight="1">
      <c r="A82" s="9" t="s">
        <v>187</v>
      </c>
      <c r="B82" s="14" t="s">
        <v>13</v>
      </c>
      <c r="C82" s="32" t="s">
        <v>190</v>
      </c>
      <c r="D82" s="53" t="s">
        <v>191</v>
      </c>
      <c r="E82" s="14">
        <v>73.6</v>
      </c>
      <c r="F82" s="12">
        <f t="shared" si="4"/>
        <v>29.439999999999998</v>
      </c>
      <c r="G82" s="13">
        <v>80.4</v>
      </c>
      <c r="H82" s="12">
        <v>48.24</v>
      </c>
      <c r="I82" s="12">
        <f t="shared" si="5"/>
        <v>77.68</v>
      </c>
      <c r="J82" s="14">
        <v>2</v>
      </c>
      <c r="K82" s="54"/>
    </row>
    <row r="83" spans="1:11" s="2" customFormat="1" ht="27.75" customHeight="1">
      <c r="A83" s="9" t="s">
        <v>187</v>
      </c>
      <c r="B83" s="14" t="s">
        <v>13</v>
      </c>
      <c r="C83" s="32" t="s">
        <v>192</v>
      </c>
      <c r="D83" s="53" t="s">
        <v>193</v>
      </c>
      <c r="E83" s="14">
        <v>74.7</v>
      </c>
      <c r="F83" s="12">
        <f t="shared" si="4"/>
        <v>29.880000000000003</v>
      </c>
      <c r="G83" s="13">
        <v>79.2</v>
      </c>
      <c r="H83" s="12">
        <v>47.52</v>
      </c>
      <c r="I83" s="12">
        <f t="shared" si="5"/>
        <v>77.4</v>
      </c>
      <c r="J83" s="14">
        <v>3</v>
      </c>
      <c r="K83" s="54"/>
    </row>
    <row r="84" spans="1:11" s="2" customFormat="1" ht="27.75" customHeight="1">
      <c r="A84" s="9" t="s">
        <v>194</v>
      </c>
      <c r="B84" s="14" t="s">
        <v>195</v>
      </c>
      <c r="C84" s="32" t="s">
        <v>196</v>
      </c>
      <c r="D84" s="53" t="s">
        <v>197</v>
      </c>
      <c r="E84" s="14">
        <v>81</v>
      </c>
      <c r="F84" s="12">
        <f t="shared" si="4"/>
        <v>32.4</v>
      </c>
      <c r="G84" s="13">
        <v>84</v>
      </c>
      <c r="H84" s="12">
        <f aca="true" t="shared" si="6" ref="H84:H95">G84*0.6</f>
        <v>50.4</v>
      </c>
      <c r="I84" s="12">
        <f t="shared" si="5"/>
        <v>82.8</v>
      </c>
      <c r="J84" s="14">
        <v>1</v>
      </c>
      <c r="K84" s="54"/>
    </row>
    <row r="85" spans="1:11" s="2" customFormat="1" ht="27.75" customHeight="1">
      <c r="A85" s="9" t="s">
        <v>194</v>
      </c>
      <c r="B85" s="14" t="s">
        <v>195</v>
      </c>
      <c r="C85" s="32" t="s">
        <v>198</v>
      </c>
      <c r="D85" s="53" t="s">
        <v>199</v>
      </c>
      <c r="E85" s="14">
        <v>66.2</v>
      </c>
      <c r="F85" s="12">
        <f t="shared" si="4"/>
        <v>26.480000000000004</v>
      </c>
      <c r="G85" s="13">
        <v>83.4</v>
      </c>
      <c r="H85" s="12">
        <f t="shared" si="6"/>
        <v>50.04</v>
      </c>
      <c r="I85" s="12">
        <f t="shared" si="5"/>
        <v>76.52000000000001</v>
      </c>
      <c r="J85" s="14">
        <v>2</v>
      </c>
      <c r="K85" s="54"/>
    </row>
    <row r="86" spans="1:11" s="2" customFormat="1" ht="27.75" customHeight="1">
      <c r="A86" s="9" t="s">
        <v>194</v>
      </c>
      <c r="B86" s="14" t="s">
        <v>195</v>
      </c>
      <c r="C86" s="32" t="s">
        <v>200</v>
      </c>
      <c r="D86" s="53" t="s">
        <v>201</v>
      </c>
      <c r="E86" s="14">
        <v>65.2</v>
      </c>
      <c r="F86" s="12">
        <f t="shared" si="4"/>
        <v>26.080000000000002</v>
      </c>
      <c r="G86" s="13">
        <v>82</v>
      </c>
      <c r="H86" s="12">
        <f t="shared" si="6"/>
        <v>49.199999999999996</v>
      </c>
      <c r="I86" s="12">
        <f t="shared" si="5"/>
        <v>75.28</v>
      </c>
      <c r="J86" s="14">
        <v>3</v>
      </c>
      <c r="K86" s="54"/>
    </row>
    <row r="87" spans="1:11" s="2" customFormat="1" ht="27.75" customHeight="1">
      <c r="A87" s="9" t="s">
        <v>194</v>
      </c>
      <c r="B87" s="14" t="s">
        <v>195</v>
      </c>
      <c r="C87" s="32" t="s">
        <v>202</v>
      </c>
      <c r="D87" s="53" t="s">
        <v>203</v>
      </c>
      <c r="E87" s="14">
        <v>64.5</v>
      </c>
      <c r="F87" s="12">
        <f t="shared" si="4"/>
        <v>25.8</v>
      </c>
      <c r="G87" s="13">
        <v>82.1</v>
      </c>
      <c r="H87" s="12">
        <f t="shared" si="6"/>
        <v>49.26</v>
      </c>
      <c r="I87" s="12">
        <f t="shared" si="5"/>
        <v>75.06</v>
      </c>
      <c r="J87" s="14">
        <v>4</v>
      </c>
      <c r="K87" s="54"/>
    </row>
    <row r="88" spans="1:11" s="2" customFormat="1" ht="27.75" customHeight="1">
      <c r="A88" s="9" t="s">
        <v>194</v>
      </c>
      <c r="B88" s="14" t="s">
        <v>195</v>
      </c>
      <c r="C88" s="32" t="s">
        <v>204</v>
      </c>
      <c r="D88" s="53" t="s">
        <v>205</v>
      </c>
      <c r="E88" s="14">
        <v>63.6</v>
      </c>
      <c r="F88" s="12">
        <f t="shared" si="4"/>
        <v>25.44</v>
      </c>
      <c r="G88" s="13">
        <v>77.24</v>
      </c>
      <c r="H88" s="12">
        <f t="shared" si="6"/>
        <v>46.343999999999994</v>
      </c>
      <c r="I88" s="12">
        <f t="shared" si="5"/>
        <v>71.78399999999999</v>
      </c>
      <c r="J88" s="14">
        <v>5</v>
      </c>
      <c r="K88" s="54"/>
    </row>
    <row r="89" spans="1:11" s="2" customFormat="1" ht="27.75" customHeight="1">
      <c r="A89" s="9" t="s">
        <v>194</v>
      </c>
      <c r="B89" s="14" t="s">
        <v>195</v>
      </c>
      <c r="C89" s="32" t="s">
        <v>206</v>
      </c>
      <c r="D89" s="53" t="s">
        <v>207</v>
      </c>
      <c r="E89" s="14">
        <v>69.7</v>
      </c>
      <c r="F89" s="12">
        <f t="shared" si="4"/>
        <v>27.880000000000003</v>
      </c>
      <c r="G89" s="13">
        <v>71.8</v>
      </c>
      <c r="H89" s="12">
        <f t="shared" si="6"/>
        <v>43.08</v>
      </c>
      <c r="I89" s="12">
        <f t="shared" si="5"/>
        <v>70.96000000000001</v>
      </c>
      <c r="J89" s="14">
        <v>6</v>
      </c>
      <c r="K89" s="54"/>
    </row>
    <row r="90" spans="1:11" s="2" customFormat="1" ht="27.75" customHeight="1">
      <c r="A90" s="9" t="s">
        <v>194</v>
      </c>
      <c r="B90" s="14" t="s">
        <v>208</v>
      </c>
      <c r="C90" s="32" t="s">
        <v>209</v>
      </c>
      <c r="D90" s="53" t="s">
        <v>210</v>
      </c>
      <c r="E90" s="14">
        <v>83.7</v>
      </c>
      <c r="F90" s="12">
        <f t="shared" si="4"/>
        <v>33.480000000000004</v>
      </c>
      <c r="G90" s="13">
        <v>83.8</v>
      </c>
      <c r="H90" s="12">
        <f t="shared" si="6"/>
        <v>50.279999999999994</v>
      </c>
      <c r="I90" s="12">
        <f t="shared" si="5"/>
        <v>83.75999999999999</v>
      </c>
      <c r="J90" s="14">
        <v>1</v>
      </c>
      <c r="K90" s="54"/>
    </row>
    <row r="91" spans="1:11" s="2" customFormat="1" ht="27.75" customHeight="1">
      <c r="A91" s="9" t="s">
        <v>194</v>
      </c>
      <c r="B91" s="14" t="s">
        <v>208</v>
      </c>
      <c r="C91" s="32" t="s">
        <v>211</v>
      </c>
      <c r="D91" s="53" t="s">
        <v>212</v>
      </c>
      <c r="E91" s="14">
        <v>73.2</v>
      </c>
      <c r="F91" s="12">
        <f t="shared" si="4"/>
        <v>29.28</v>
      </c>
      <c r="G91" s="13">
        <v>83.3</v>
      </c>
      <c r="H91" s="12">
        <f t="shared" si="6"/>
        <v>49.98</v>
      </c>
      <c r="I91" s="12">
        <f t="shared" si="5"/>
        <v>79.25999999999999</v>
      </c>
      <c r="J91" s="14">
        <v>2</v>
      </c>
      <c r="K91" s="54"/>
    </row>
    <row r="92" spans="1:11" s="2" customFormat="1" ht="27.75" customHeight="1">
      <c r="A92" s="9" t="s">
        <v>194</v>
      </c>
      <c r="B92" s="14" t="s">
        <v>208</v>
      </c>
      <c r="C92" s="32" t="s">
        <v>213</v>
      </c>
      <c r="D92" s="53" t="s">
        <v>214</v>
      </c>
      <c r="E92" s="14">
        <v>69.1</v>
      </c>
      <c r="F92" s="12">
        <f t="shared" si="4"/>
        <v>27.64</v>
      </c>
      <c r="G92" s="13">
        <v>76.16</v>
      </c>
      <c r="H92" s="12">
        <f t="shared" si="6"/>
        <v>45.696</v>
      </c>
      <c r="I92" s="12">
        <f t="shared" si="5"/>
        <v>73.336</v>
      </c>
      <c r="J92" s="14">
        <v>3</v>
      </c>
      <c r="K92" s="54"/>
    </row>
    <row r="93" spans="1:11" s="2" customFormat="1" ht="27.75" customHeight="1">
      <c r="A93" s="9" t="s">
        <v>194</v>
      </c>
      <c r="B93" s="14" t="s">
        <v>215</v>
      </c>
      <c r="C93" s="32" t="s">
        <v>216</v>
      </c>
      <c r="D93" s="53" t="s">
        <v>217</v>
      </c>
      <c r="E93" s="14">
        <v>73.3</v>
      </c>
      <c r="F93" s="12">
        <f t="shared" si="4"/>
        <v>29.32</v>
      </c>
      <c r="G93" s="13">
        <v>80.5</v>
      </c>
      <c r="H93" s="12">
        <f t="shared" si="6"/>
        <v>48.3</v>
      </c>
      <c r="I93" s="12">
        <f t="shared" si="5"/>
        <v>77.62</v>
      </c>
      <c r="J93" s="14">
        <v>1</v>
      </c>
      <c r="K93" s="54"/>
    </row>
    <row r="94" spans="1:11" s="2" customFormat="1" ht="27.75" customHeight="1">
      <c r="A94" s="9" t="s">
        <v>194</v>
      </c>
      <c r="B94" s="14" t="s">
        <v>215</v>
      </c>
      <c r="C94" s="32" t="s">
        <v>218</v>
      </c>
      <c r="D94" s="53" t="s">
        <v>219</v>
      </c>
      <c r="E94" s="14">
        <v>67.3</v>
      </c>
      <c r="F94" s="12">
        <f t="shared" si="4"/>
        <v>26.92</v>
      </c>
      <c r="G94" s="13">
        <v>81.94</v>
      </c>
      <c r="H94" s="12">
        <f t="shared" si="6"/>
        <v>49.163999999999994</v>
      </c>
      <c r="I94" s="12">
        <f t="shared" si="5"/>
        <v>76.084</v>
      </c>
      <c r="J94" s="14">
        <v>2</v>
      </c>
      <c r="K94" s="54"/>
    </row>
    <row r="95" spans="1:11" s="2" customFormat="1" ht="27.75" customHeight="1">
      <c r="A95" s="9" t="s">
        <v>194</v>
      </c>
      <c r="B95" s="14" t="s">
        <v>215</v>
      </c>
      <c r="C95" s="32" t="s">
        <v>220</v>
      </c>
      <c r="D95" s="53" t="s">
        <v>221</v>
      </c>
      <c r="E95" s="14">
        <v>66.8</v>
      </c>
      <c r="F95" s="12">
        <f t="shared" si="4"/>
        <v>26.72</v>
      </c>
      <c r="G95" s="13">
        <v>0</v>
      </c>
      <c r="H95" s="12">
        <f t="shared" si="6"/>
        <v>0</v>
      </c>
      <c r="I95" s="12">
        <f t="shared" si="5"/>
        <v>26.72</v>
      </c>
      <c r="J95" s="14" t="s">
        <v>222</v>
      </c>
      <c r="K95" s="55" t="s">
        <v>92</v>
      </c>
    </row>
    <row r="96" spans="1:11" s="2" customFormat="1" ht="27.75" customHeight="1">
      <c r="A96" s="9" t="s">
        <v>223</v>
      </c>
      <c r="B96" s="14" t="s">
        <v>224</v>
      </c>
      <c r="C96" s="32" t="s">
        <v>225</v>
      </c>
      <c r="D96" s="53" t="s">
        <v>226</v>
      </c>
      <c r="E96" s="14">
        <v>66.3</v>
      </c>
      <c r="F96" s="12">
        <v>26.52</v>
      </c>
      <c r="G96" s="13" t="s">
        <v>227</v>
      </c>
      <c r="H96" s="12" t="s">
        <v>228</v>
      </c>
      <c r="I96" s="12">
        <f t="shared" si="5"/>
        <v>75.3</v>
      </c>
      <c r="J96" s="14">
        <v>1</v>
      </c>
      <c r="K96" s="55"/>
    </row>
    <row r="97" spans="1:11" s="2" customFormat="1" ht="27.75" customHeight="1">
      <c r="A97" s="9" t="s">
        <v>223</v>
      </c>
      <c r="B97" s="14" t="s">
        <v>224</v>
      </c>
      <c r="C97" s="32" t="s">
        <v>229</v>
      </c>
      <c r="D97" s="53" t="s">
        <v>230</v>
      </c>
      <c r="E97" s="14">
        <v>64.2</v>
      </c>
      <c r="F97" s="12">
        <f aca="true" t="shared" si="7" ref="F97:F101">E97*0.4</f>
        <v>25.680000000000003</v>
      </c>
      <c r="G97" s="13">
        <v>81.3</v>
      </c>
      <c r="H97" s="12">
        <v>48.78</v>
      </c>
      <c r="I97" s="12">
        <f t="shared" si="5"/>
        <v>74.46000000000001</v>
      </c>
      <c r="J97" s="14">
        <v>2</v>
      </c>
      <c r="K97" s="55"/>
    </row>
    <row r="98" spans="1:11" s="2" customFormat="1" ht="27.75" customHeight="1">
      <c r="A98" s="9" t="s">
        <v>223</v>
      </c>
      <c r="B98" s="14" t="s">
        <v>224</v>
      </c>
      <c r="C98" s="32" t="s">
        <v>231</v>
      </c>
      <c r="D98" s="53" t="s">
        <v>232</v>
      </c>
      <c r="E98" s="14">
        <v>58.3</v>
      </c>
      <c r="F98" s="12">
        <f t="shared" si="7"/>
        <v>23.32</v>
      </c>
      <c r="G98" s="13">
        <v>74.1</v>
      </c>
      <c r="H98" s="12">
        <v>44.46</v>
      </c>
      <c r="I98" s="12">
        <f t="shared" si="5"/>
        <v>67.78</v>
      </c>
      <c r="J98" s="14">
        <v>3</v>
      </c>
      <c r="K98" s="55"/>
    </row>
    <row r="99" spans="1:11" s="2" customFormat="1" ht="27.75" customHeight="1">
      <c r="A99" s="9" t="s">
        <v>223</v>
      </c>
      <c r="B99" s="14" t="s">
        <v>233</v>
      </c>
      <c r="C99" s="32" t="s">
        <v>234</v>
      </c>
      <c r="D99" s="53" t="s">
        <v>235</v>
      </c>
      <c r="E99" s="14">
        <v>59.1</v>
      </c>
      <c r="F99" s="12">
        <f t="shared" si="7"/>
        <v>23.64</v>
      </c>
      <c r="G99" s="13">
        <v>81.1</v>
      </c>
      <c r="H99" s="12">
        <v>48.66</v>
      </c>
      <c r="I99" s="12">
        <f t="shared" si="5"/>
        <v>72.3</v>
      </c>
      <c r="J99" s="14">
        <v>1</v>
      </c>
      <c r="K99" s="55"/>
    </row>
    <row r="100" spans="1:11" s="2" customFormat="1" ht="27.75" customHeight="1">
      <c r="A100" s="9" t="s">
        <v>223</v>
      </c>
      <c r="B100" s="14" t="s">
        <v>233</v>
      </c>
      <c r="C100" s="32" t="s">
        <v>236</v>
      </c>
      <c r="D100" s="53" t="s">
        <v>237</v>
      </c>
      <c r="E100" s="14">
        <v>56.5</v>
      </c>
      <c r="F100" s="12">
        <f t="shared" si="7"/>
        <v>22.6</v>
      </c>
      <c r="G100" s="13">
        <v>82.8</v>
      </c>
      <c r="H100" s="12">
        <v>49.68</v>
      </c>
      <c r="I100" s="12">
        <f t="shared" si="5"/>
        <v>72.28</v>
      </c>
      <c r="J100" s="14">
        <v>2</v>
      </c>
      <c r="K100" s="55"/>
    </row>
    <row r="101" spans="1:11" s="2" customFormat="1" ht="27.75" customHeight="1">
      <c r="A101" s="18" t="s">
        <v>223</v>
      </c>
      <c r="B101" s="26" t="s">
        <v>233</v>
      </c>
      <c r="C101" s="37" t="s">
        <v>238</v>
      </c>
      <c r="D101" s="56" t="s">
        <v>239</v>
      </c>
      <c r="E101" s="26">
        <v>59.8</v>
      </c>
      <c r="F101" s="21">
        <f t="shared" si="7"/>
        <v>23.92</v>
      </c>
      <c r="G101" s="22">
        <v>79.7</v>
      </c>
      <c r="H101" s="21">
        <v>47.82</v>
      </c>
      <c r="I101" s="21">
        <f t="shared" si="5"/>
        <v>71.74000000000001</v>
      </c>
      <c r="J101" s="26">
        <v>3</v>
      </c>
      <c r="K101" s="57"/>
    </row>
  </sheetData>
  <sheetProtection/>
  <mergeCells count="1">
    <mergeCell ref="A1:K1"/>
  </mergeCells>
  <printOptions/>
  <pageMargins left="0.7513888888888889" right="0.7513888888888889" top="0.8027777777777778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115" zoomScaleNormal="115" zoomScaleSheetLayoutView="100" workbookViewId="0" topLeftCell="A1">
      <selection activeCell="A3" sqref="A3"/>
    </sheetView>
  </sheetViews>
  <sheetFormatPr defaultColWidth="9.00390625" defaultRowHeight="14.25"/>
  <cols>
    <col min="1" max="1" width="17.00390625" style="3" customWidth="1"/>
    <col min="2" max="2" width="14.00390625" style="3" customWidth="1"/>
    <col min="3" max="3" width="7.375" style="3" customWidth="1"/>
    <col min="4" max="4" width="13.25390625" style="3" customWidth="1"/>
    <col min="5" max="5" width="5.50390625" style="3" customWidth="1"/>
    <col min="6" max="6" width="8.50390625" style="3" customWidth="1"/>
    <col min="7" max="7" width="5.75390625" style="3" customWidth="1"/>
    <col min="8" max="8" width="6.375" style="3" customWidth="1"/>
    <col min="9" max="9" width="7.25390625" style="3" customWidth="1"/>
    <col min="10" max="10" width="8.50390625" style="3" customWidth="1"/>
    <col min="11" max="11" width="7.25390625" style="28" customWidth="1"/>
    <col min="12" max="12" width="5.00390625" style="3" customWidth="1"/>
    <col min="13" max="13" width="18.25390625" style="3" customWidth="1"/>
    <col min="14" max="16384" width="9.00390625" style="3" customWidth="1"/>
  </cols>
  <sheetData>
    <row r="1" spans="1:13" ht="33.7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41"/>
      <c r="L1" s="30"/>
      <c r="M1" s="30"/>
    </row>
    <row r="2" spans="1:13" ht="58.5" customHeight="1">
      <c r="A2" s="6" t="s">
        <v>1</v>
      </c>
      <c r="B2" s="7" t="s">
        <v>2</v>
      </c>
      <c r="C2" s="8" t="s">
        <v>240</v>
      </c>
      <c r="D2" s="7" t="s">
        <v>4</v>
      </c>
      <c r="E2" s="8" t="s">
        <v>5</v>
      </c>
      <c r="F2" s="31" t="s">
        <v>241</v>
      </c>
      <c r="G2" s="31" t="s">
        <v>242</v>
      </c>
      <c r="H2" s="31" t="s">
        <v>243</v>
      </c>
      <c r="I2" s="31" t="s">
        <v>244</v>
      </c>
      <c r="J2" s="31" t="s">
        <v>245</v>
      </c>
      <c r="K2" s="42" t="s">
        <v>9</v>
      </c>
      <c r="L2" s="8" t="s">
        <v>10</v>
      </c>
      <c r="M2" s="23" t="s">
        <v>11</v>
      </c>
    </row>
    <row r="3" spans="1:13" s="3" customFormat="1" ht="27" customHeight="1">
      <c r="A3" s="9" t="s">
        <v>246</v>
      </c>
      <c r="B3" s="32" t="s">
        <v>13</v>
      </c>
      <c r="C3" s="32" t="s">
        <v>247</v>
      </c>
      <c r="D3" s="32" t="s">
        <v>248</v>
      </c>
      <c r="E3" s="33">
        <v>70.2</v>
      </c>
      <c r="F3" s="34">
        <f aca="true" t="shared" si="0" ref="F3:F20">E3*0.4</f>
        <v>28.080000000000002</v>
      </c>
      <c r="G3" s="32" t="s">
        <v>222</v>
      </c>
      <c r="H3" s="35">
        <v>88</v>
      </c>
      <c r="I3" s="35">
        <v>88</v>
      </c>
      <c r="J3" s="36">
        <f aca="true" t="shared" si="1" ref="J3:J18">I3*0.6</f>
        <v>52.8</v>
      </c>
      <c r="K3" s="34">
        <f aca="true" t="shared" si="2" ref="K3:K18">F3+J3</f>
        <v>80.88</v>
      </c>
      <c r="L3" s="35">
        <v>1</v>
      </c>
      <c r="M3" s="43"/>
    </row>
    <row r="4" spans="1:13" s="2" customFormat="1" ht="27.75" customHeight="1">
      <c r="A4" s="9" t="s">
        <v>246</v>
      </c>
      <c r="B4" s="32" t="s">
        <v>13</v>
      </c>
      <c r="C4" s="32" t="s">
        <v>249</v>
      </c>
      <c r="D4" s="32" t="s">
        <v>250</v>
      </c>
      <c r="E4" s="33">
        <v>78.5</v>
      </c>
      <c r="F4" s="34">
        <f t="shared" si="0"/>
        <v>31.400000000000002</v>
      </c>
      <c r="G4" s="32" t="s">
        <v>222</v>
      </c>
      <c r="H4" s="35">
        <v>81.8</v>
      </c>
      <c r="I4" s="35">
        <v>81.8</v>
      </c>
      <c r="J4" s="36">
        <f t="shared" si="1"/>
        <v>49.08</v>
      </c>
      <c r="K4" s="34">
        <f t="shared" si="2"/>
        <v>80.48</v>
      </c>
      <c r="L4" s="35">
        <v>2</v>
      </c>
      <c r="M4" s="44"/>
    </row>
    <row r="5" spans="1:13" s="2" customFormat="1" ht="27.75" customHeight="1">
      <c r="A5" s="9" t="s">
        <v>246</v>
      </c>
      <c r="B5" s="32" t="s">
        <v>13</v>
      </c>
      <c r="C5" s="32" t="s">
        <v>251</v>
      </c>
      <c r="D5" s="32" t="s">
        <v>252</v>
      </c>
      <c r="E5" s="33">
        <v>71.9</v>
      </c>
      <c r="F5" s="34">
        <f t="shared" si="0"/>
        <v>28.760000000000005</v>
      </c>
      <c r="G5" s="32" t="s">
        <v>222</v>
      </c>
      <c r="H5" s="35">
        <v>82.8</v>
      </c>
      <c r="I5" s="35">
        <v>82.8</v>
      </c>
      <c r="J5" s="36">
        <f t="shared" si="1"/>
        <v>49.68</v>
      </c>
      <c r="K5" s="34">
        <f t="shared" si="2"/>
        <v>78.44</v>
      </c>
      <c r="L5" s="35">
        <v>3</v>
      </c>
      <c r="M5" s="44"/>
    </row>
    <row r="6" spans="1:13" s="2" customFormat="1" ht="27.75" customHeight="1">
      <c r="A6" s="9" t="s">
        <v>246</v>
      </c>
      <c r="B6" s="32" t="s">
        <v>253</v>
      </c>
      <c r="C6" s="32" t="s">
        <v>254</v>
      </c>
      <c r="D6" s="32" t="s">
        <v>255</v>
      </c>
      <c r="E6" s="33">
        <v>82.5</v>
      </c>
      <c r="F6" s="36">
        <f t="shared" si="0"/>
        <v>33</v>
      </c>
      <c r="G6" s="35">
        <v>88.2</v>
      </c>
      <c r="H6" s="35">
        <v>87.7</v>
      </c>
      <c r="I6" s="35">
        <f aca="true" t="shared" si="3" ref="I6:I18">G6*0.5+H6*0.5</f>
        <v>87.95</v>
      </c>
      <c r="J6" s="36">
        <f t="shared" si="1"/>
        <v>52.77</v>
      </c>
      <c r="K6" s="34">
        <f t="shared" si="2"/>
        <v>85.77000000000001</v>
      </c>
      <c r="L6" s="35">
        <v>1</v>
      </c>
      <c r="M6" s="45" t="s">
        <v>256</v>
      </c>
    </row>
    <row r="7" spans="1:13" s="2" customFormat="1" ht="27.75" customHeight="1">
      <c r="A7" s="9" t="s">
        <v>246</v>
      </c>
      <c r="B7" s="32" t="s">
        <v>253</v>
      </c>
      <c r="C7" s="32" t="s">
        <v>257</v>
      </c>
      <c r="D7" s="32" t="s">
        <v>258</v>
      </c>
      <c r="E7" s="33">
        <v>73.5</v>
      </c>
      <c r="F7" s="36">
        <f t="shared" si="0"/>
        <v>29.400000000000002</v>
      </c>
      <c r="G7" s="35">
        <v>86.4</v>
      </c>
      <c r="H7" s="35">
        <v>90.3</v>
      </c>
      <c r="I7" s="35">
        <f t="shared" si="3"/>
        <v>88.35</v>
      </c>
      <c r="J7" s="36">
        <f t="shared" si="1"/>
        <v>53.01</v>
      </c>
      <c r="K7" s="34">
        <f t="shared" si="2"/>
        <v>82.41</v>
      </c>
      <c r="L7" s="35">
        <v>2</v>
      </c>
      <c r="M7" s="45" t="s">
        <v>256</v>
      </c>
    </row>
    <row r="8" spans="1:13" s="2" customFormat="1" ht="27.75" customHeight="1">
      <c r="A8" s="9" t="s">
        <v>246</v>
      </c>
      <c r="B8" s="32" t="s">
        <v>253</v>
      </c>
      <c r="C8" s="32" t="s">
        <v>259</v>
      </c>
      <c r="D8" s="32" t="s">
        <v>260</v>
      </c>
      <c r="E8" s="33">
        <v>73.5</v>
      </c>
      <c r="F8" s="36">
        <f t="shared" si="0"/>
        <v>29.400000000000002</v>
      </c>
      <c r="G8" s="35">
        <v>88.6</v>
      </c>
      <c r="H8" s="35">
        <v>86</v>
      </c>
      <c r="I8" s="35">
        <f t="shared" si="3"/>
        <v>87.3</v>
      </c>
      <c r="J8" s="36">
        <f t="shared" si="1"/>
        <v>52.379999999999995</v>
      </c>
      <c r="K8" s="34">
        <f t="shared" si="2"/>
        <v>81.78</v>
      </c>
      <c r="L8" s="35">
        <v>3</v>
      </c>
      <c r="M8" s="45" t="s">
        <v>256</v>
      </c>
    </row>
    <row r="9" spans="1:13" s="2" customFormat="1" ht="27.75" customHeight="1">
      <c r="A9" s="9" t="s">
        <v>246</v>
      </c>
      <c r="B9" s="32" t="s">
        <v>253</v>
      </c>
      <c r="C9" s="32" t="s">
        <v>261</v>
      </c>
      <c r="D9" s="32" t="s">
        <v>262</v>
      </c>
      <c r="E9" s="33">
        <v>78.5</v>
      </c>
      <c r="F9" s="36">
        <f t="shared" si="0"/>
        <v>31.400000000000002</v>
      </c>
      <c r="G9" s="35">
        <v>84.4</v>
      </c>
      <c r="H9" s="35">
        <v>83.4</v>
      </c>
      <c r="I9" s="35">
        <f t="shared" si="3"/>
        <v>83.9</v>
      </c>
      <c r="J9" s="36">
        <f t="shared" si="1"/>
        <v>50.34</v>
      </c>
      <c r="K9" s="34">
        <f t="shared" si="2"/>
        <v>81.74000000000001</v>
      </c>
      <c r="L9" s="35">
        <v>4</v>
      </c>
      <c r="M9" s="45" t="s">
        <v>256</v>
      </c>
    </row>
    <row r="10" spans="1:13" s="2" customFormat="1" ht="27.75" customHeight="1">
      <c r="A10" s="9" t="s">
        <v>246</v>
      </c>
      <c r="B10" s="32" t="s">
        <v>253</v>
      </c>
      <c r="C10" s="32" t="s">
        <v>263</v>
      </c>
      <c r="D10" s="32" t="s">
        <v>264</v>
      </c>
      <c r="E10" s="33">
        <v>70.5</v>
      </c>
      <c r="F10" s="36">
        <f t="shared" si="0"/>
        <v>28.200000000000003</v>
      </c>
      <c r="G10" s="35">
        <v>88.4</v>
      </c>
      <c r="H10" s="35">
        <v>89.4</v>
      </c>
      <c r="I10" s="35">
        <f t="shared" si="3"/>
        <v>88.9</v>
      </c>
      <c r="J10" s="36">
        <f t="shared" si="1"/>
        <v>53.34</v>
      </c>
      <c r="K10" s="34">
        <f t="shared" si="2"/>
        <v>81.54</v>
      </c>
      <c r="L10" s="35">
        <v>5</v>
      </c>
      <c r="M10" s="45" t="s">
        <v>256</v>
      </c>
    </row>
    <row r="11" spans="1:13" s="2" customFormat="1" ht="27.75" customHeight="1">
      <c r="A11" s="9" t="s">
        <v>246</v>
      </c>
      <c r="B11" s="32" t="s">
        <v>253</v>
      </c>
      <c r="C11" s="32" t="s">
        <v>265</v>
      </c>
      <c r="D11" s="32" t="s">
        <v>266</v>
      </c>
      <c r="E11" s="33">
        <v>74</v>
      </c>
      <c r="F11" s="36">
        <f t="shared" si="0"/>
        <v>29.6</v>
      </c>
      <c r="G11" s="35">
        <v>83.2</v>
      </c>
      <c r="H11" s="35">
        <v>86.2</v>
      </c>
      <c r="I11" s="35">
        <f t="shared" si="3"/>
        <v>84.7</v>
      </c>
      <c r="J11" s="36">
        <f t="shared" si="1"/>
        <v>50.82</v>
      </c>
      <c r="K11" s="34">
        <f t="shared" si="2"/>
        <v>80.42</v>
      </c>
      <c r="L11" s="35">
        <v>6</v>
      </c>
      <c r="M11" s="45" t="s">
        <v>256</v>
      </c>
    </row>
    <row r="12" spans="1:13" s="2" customFormat="1" ht="27.75" customHeight="1">
      <c r="A12" s="9" t="s">
        <v>246</v>
      </c>
      <c r="B12" s="32" t="s">
        <v>253</v>
      </c>
      <c r="C12" s="32" t="s">
        <v>267</v>
      </c>
      <c r="D12" s="32" t="s">
        <v>268</v>
      </c>
      <c r="E12" s="33">
        <v>70.5</v>
      </c>
      <c r="F12" s="36">
        <f t="shared" si="0"/>
        <v>28.200000000000003</v>
      </c>
      <c r="G12" s="35">
        <v>83.3</v>
      </c>
      <c r="H12" s="35">
        <v>86.6</v>
      </c>
      <c r="I12" s="35">
        <f t="shared" si="3"/>
        <v>84.94999999999999</v>
      </c>
      <c r="J12" s="36">
        <f t="shared" si="1"/>
        <v>50.96999999999999</v>
      </c>
      <c r="K12" s="34">
        <f t="shared" si="2"/>
        <v>79.16999999999999</v>
      </c>
      <c r="L12" s="35">
        <v>7</v>
      </c>
      <c r="M12" s="45" t="s">
        <v>256</v>
      </c>
    </row>
    <row r="13" spans="1:13" s="2" customFormat="1" ht="27.75" customHeight="1">
      <c r="A13" s="9" t="s">
        <v>246</v>
      </c>
      <c r="B13" s="32" t="s">
        <v>253</v>
      </c>
      <c r="C13" s="32" t="s">
        <v>269</v>
      </c>
      <c r="D13" s="32" t="s">
        <v>270</v>
      </c>
      <c r="E13" s="33">
        <v>70</v>
      </c>
      <c r="F13" s="36">
        <f t="shared" si="0"/>
        <v>28</v>
      </c>
      <c r="G13" s="35">
        <v>80.2</v>
      </c>
      <c r="H13" s="35">
        <v>88</v>
      </c>
      <c r="I13" s="35">
        <f t="shared" si="3"/>
        <v>84.1</v>
      </c>
      <c r="J13" s="36">
        <f t="shared" si="1"/>
        <v>50.459999999999994</v>
      </c>
      <c r="K13" s="34">
        <f t="shared" si="2"/>
        <v>78.46</v>
      </c>
      <c r="L13" s="35">
        <v>8</v>
      </c>
      <c r="M13" s="45" t="s">
        <v>256</v>
      </c>
    </row>
    <row r="14" spans="1:13" s="2" customFormat="1" ht="27.75" customHeight="1">
      <c r="A14" s="9" t="s">
        <v>246</v>
      </c>
      <c r="B14" s="32" t="s">
        <v>253</v>
      </c>
      <c r="C14" s="32" t="s">
        <v>271</v>
      </c>
      <c r="D14" s="32" t="s">
        <v>272</v>
      </c>
      <c r="E14" s="33">
        <v>73</v>
      </c>
      <c r="F14" s="36">
        <f t="shared" si="0"/>
        <v>29.200000000000003</v>
      </c>
      <c r="G14" s="35">
        <v>81.6</v>
      </c>
      <c r="H14" s="35">
        <v>81.4</v>
      </c>
      <c r="I14" s="35">
        <f t="shared" si="3"/>
        <v>81.5</v>
      </c>
      <c r="J14" s="36">
        <f t="shared" si="1"/>
        <v>48.9</v>
      </c>
      <c r="K14" s="34">
        <f t="shared" si="2"/>
        <v>78.1</v>
      </c>
      <c r="L14" s="35">
        <v>9</v>
      </c>
      <c r="M14" s="45" t="s">
        <v>256</v>
      </c>
    </row>
    <row r="15" spans="1:13" s="2" customFormat="1" ht="27.75" customHeight="1">
      <c r="A15" s="9" t="s">
        <v>246</v>
      </c>
      <c r="B15" s="32" t="s">
        <v>253</v>
      </c>
      <c r="C15" s="32" t="s">
        <v>273</v>
      </c>
      <c r="D15" s="32" t="s">
        <v>274</v>
      </c>
      <c r="E15" s="33">
        <v>72.5</v>
      </c>
      <c r="F15" s="36">
        <f t="shared" si="0"/>
        <v>29</v>
      </c>
      <c r="G15" s="35">
        <v>80.2</v>
      </c>
      <c r="H15" s="35">
        <v>81.6</v>
      </c>
      <c r="I15" s="35">
        <f t="shared" si="3"/>
        <v>80.9</v>
      </c>
      <c r="J15" s="36">
        <f t="shared" si="1"/>
        <v>48.54</v>
      </c>
      <c r="K15" s="34">
        <f t="shared" si="2"/>
        <v>77.53999999999999</v>
      </c>
      <c r="L15" s="35">
        <v>10</v>
      </c>
      <c r="M15" s="45" t="s">
        <v>256</v>
      </c>
    </row>
    <row r="16" spans="1:13" s="2" customFormat="1" ht="27.75" customHeight="1">
      <c r="A16" s="9" t="s">
        <v>246</v>
      </c>
      <c r="B16" s="32" t="s">
        <v>253</v>
      </c>
      <c r="C16" s="32" t="s">
        <v>275</v>
      </c>
      <c r="D16" s="32" t="s">
        <v>276</v>
      </c>
      <c r="E16" s="33">
        <v>69</v>
      </c>
      <c r="F16" s="36">
        <f t="shared" si="0"/>
        <v>27.6</v>
      </c>
      <c r="G16" s="35">
        <v>78.4</v>
      </c>
      <c r="H16" s="35">
        <v>82</v>
      </c>
      <c r="I16" s="35">
        <f t="shared" si="3"/>
        <v>80.2</v>
      </c>
      <c r="J16" s="36">
        <f t="shared" si="1"/>
        <v>48.12</v>
      </c>
      <c r="K16" s="34">
        <f t="shared" si="2"/>
        <v>75.72</v>
      </c>
      <c r="L16" s="35">
        <v>11</v>
      </c>
      <c r="M16" s="45" t="s">
        <v>256</v>
      </c>
    </row>
    <row r="17" spans="1:13" s="2" customFormat="1" ht="27.75" customHeight="1">
      <c r="A17" s="9" t="s">
        <v>246</v>
      </c>
      <c r="B17" s="32" t="s">
        <v>253</v>
      </c>
      <c r="C17" s="32" t="s">
        <v>277</v>
      </c>
      <c r="D17" s="32" t="s">
        <v>278</v>
      </c>
      <c r="E17" s="33">
        <v>68.5</v>
      </c>
      <c r="F17" s="36">
        <f t="shared" si="0"/>
        <v>27.400000000000002</v>
      </c>
      <c r="G17" s="35">
        <v>79.6</v>
      </c>
      <c r="H17" s="35">
        <v>80.8</v>
      </c>
      <c r="I17" s="35">
        <f t="shared" si="3"/>
        <v>80.19999999999999</v>
      </c>
      <c r="J17" s="36">
        <f t="shared" si="1"/>
        <v>48.11999999999999</v>
      </c>
      <c r="K17" s="34">
        <f t="shared" si="2"/>
        <v>75.52</v>
      </c>
      <c r="L17" s="35">
        <v>12</v>
      </c>
      <c r="M17" s="45" t="s">
        <v>256</v>
      </c>
    </row>
    <row r="18" spans="1:13" s="2" customFormat="1" ht="27.75" customHeight="1">
      <c r="A18" s="9" t="s">
        <v>246</v>
      </c>
      <c r="B18" s="32" t="s">
        <v>253</v>
      </c>
      <c r="C18" s="32" t="s">
        <v>279</v>
      </c>
      <c r="D18" s="32" t="s">
        <v>280</v>
      </c>
      <c r="E18" s="33">
        <v>70</v>
      </c>
      <c r="F18" s="36">
        <f t="shared" si="0"/>
        <v>28</v>
      </c>
      <c r="G18" s="35">
        <v>76.4</v>
      </c>
      <c r="H18" s="35">
        <v>79.4</v>
      </c>
      <c r="I18" s="35">
        <f t="shared" si="3"/>
        <v>77.9</v>
      </c>
      <c r="J18" s="36">
        <f t="shared" si="1"/>
        <v>46.74</v>
      </c>
      <c r="K18" s="34">
        <f t="shared" si="2"/>
        <v>74.74000000000001</v>
      </c>
      <c r="L18" s="35">
        <v>13</v>
      </c>
      <c r="M18" s="45" t="s">
        <v>256</v>
      </c>
    </row>
    <row r="19" spans="1:13" s="2" customFormat="1" ht="27.75" customHeight="1">
      <c r="A19" s="9" t="s">
        <v>246</v>
      </c>
      <c r="B19" s="32" t="s">
        <v>253</v>
      </c>
      <c r="C19" s="32" t="s">
        <v>281</v>
      </c>
      <c r="D19" s="32" t="s">
        <v>282</v>
      </c>
      <c r="E19" s="33">
        <v>72</v>
      </c>
      <c r="F19" s="36">
        <f t="shared" si="0"/>
        <v>28.8</v>
      </c>
      <c r="G19" s="32" t="s">
        <v>283</v>
      </c>
      <c r="H19" s="32" t="s">
        <v>283</v>
      </c>
      <c r="I19" s="11">
        <v>0</v>
      </c>
      <c r="J19" s="46">
        <v>0</v>
      </c>
      <c r="K19" s="34">
        <v>28.8</v>
      </c>
      <c r="L19" s="35">
        <v>14</v>
      </c>
      <c r="M19" s="45" t="s">
        <v>256</v>
      </c>
    </row>
    <row r="20" spans="1:13" s="2" customFormat="1" ht="27.75" customHeight="1">
      <c r="A20" s="18" t="s">
        <v>246</v>
      </c>
      <c r="B20" s="37" t="s">
        <v>253</v>
      </c>
      <c r="C20" s="37" t="s">
        <v>284</v>
      </c>
      <c r="D20" s="37" t="s">
        <v>285</v>
      </c>
      <c r="E20" s="38">
        <v>69.5</v>
      </c>
      <c r="F20" s="39">
        <f t="shared" si="0"/>
        <v>27.8</v>
      </c>
      <c r="G20" s="37" t="s">
        <v>283</v>
      </c>
      <c r="H20" s="37" t="s">
        <v>283</v>
      </c>
      <c r="I20" s="20">
        <v>0</v>
      </c>
      <c r="J20" s="47">
        <v>0</v>
      </c>
      <c r="K20" s="48">
        <v>27.8</v>
      </c>
      <c r="L20" s="38">
        <v>15</v>
      </c>
      <c r="M20" s="49" t="s">
        <v>256</v>
      </c>
    </row>
    <row r="21" spans="4:11" s="3" customFormat="1" ht="15.75">
      <c r="D21" s="28"/>
      <c r="E21" s="28"/>
      <c r="F21" s="28"/>
      <c r="H21" s="40"/>
      <c r="K21" s="28"/>
    </row>
    <row r="22" spans="4:11" s="3" customFormat="1" ht="15.75">
      <c r="D22" s="28"/>
      <c r="E22" s="28"/>
      <c r="F22" s="28"/>
      <c r="H22" s="40"/>
      <c r="K22" s="28"/>
    </row>
    <row r="23" spans="4:11" s="3" customFormat="1" ht="15.75">
      <c r="D23" s="28"/>
      <c r="E23" s="28"/>
      <c r="F23" s="28"/>
      <c r="H23" s="40"/>
      <c r="K23" s="28"/>
    </row>
  </sheetData>
  <sheetProtection/>
  <mergeCells count="1">
    <mergeCell ref="A1:M1"/>
  </mergeCells>
  <printOptions/>
  <pageMargins left="0.5548611111111111" right="0.5548611111111111" top="0.60625" bottom="0.60625" header="0.5" footer="0.5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D26" sqref="D26"/>
    </sheetView>
  </sheetViews>
  <sheetFormatPr defaultColWidth="9.00390625" defaultRowHeight="14.25"/>
  <cols>
    <col min="1" max="1" width="16.375" style="3" customWidth="1"/>
    <col min="2" max="2" width="15.50390625" style="3" customWidth="1"/>
    <col min="3" max="3" width="13.125" style="3" customWidth="1"/>
    <col min="4" max="4" width="14.375" style="3" customWidth="1"/>
    <col min="5" max="5" width="9.00390625" style="3" customWidth="1"/>
    <col min="6" max="6" width="11.75390625" style="3" customWidth="1"/>
    <col min="7" max="7" width="9.00390625" style="3" customWidth="1"/>
    <col min="8" max="8" width="11.375" style="3" customWidth="1"/>
    <col min="9" max="9" width="9.00390625" style="3" customWidth="1"/>
    <col min="10" max="10" width="5.625" style="3" customWidth="1"/>
    <col min="11" max="11" width="5.125" style="3" customWidth="1"/>
    <col min="12" max="16384" width="9.00390625" style="3" customWidth="1"/>
  </cols>
  <sheetData>
    <row r="1" spans="1:11" ht="33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52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286</v>
      </c>
      <c r="G2" s="8" t="s">
        <v>7</v>
      </c>
      <c r="H2" s="8" t="s">
        <v>287</v>
      </c>
      <c r="I2" s="7" t="s">
        <v>9</v>
      </c>
      <c r="J2" s="8" t="s">
        <v>10</v>
      </c>
      <c r="K2" s="23" t="s">
        <v>11</v>
      </c>
    </row>
    <row r="3" spans="1:11" s="2" customFormat="1" ht="22.5" customHeight="1">
      <c r="A3" s="9" t="s">
        <v>288</v>
      </c>
      <c r="B3" s="10" t="s">
        <v>289</v>
      </c>
      <c r="C3" s="10" t="s">
        <v>290</v>
      </c>
      <c r="D3" s="10" t="s">
        <v>291</v>
      </c>
      <c r="E3" s="11">
        <v>68.25</v>
      </c>
      <c r="F3" s="12">
        <f aca="true" t="shared" si="0" ref="F3:F17">E3*0.6</f>
        <v>40.949999999999996</v>
      </c>
      <c r="G3" s="13">
        <v>83</v>
      </c>
      <c r="H3" s="12">
        <f aca="true" t="shared" si="1" ref="H3:H17">G3*0.4</f>
        <v>33.2</v>
      </c>
      <c r="I3" s="12">
        <f>F3+H3</f>
        <v>74.15</v>
      </c>
      <c r="J3" s="14">
        <v>1</v>
      </c>
      <c r="K3" s="24"/>
    </row>
    <row r="4" spans="1:15" s="3" customFormat="1" ht="22.5" customHeight="1">
      <c r="A4" s="9" t="s">
        <v>288</v>
      </c>
      <c r="B4" s="10" t="s">
        <v>289</v>
      </c>
      <c r="C4" s="10" t="s">
        <v>292</v>
      </c>
      <c r="D4" s="10" t="s">
        <v>293</v>
      </c>
      <c r="E4" s="11">
        <v>54</v>
      </c>
      <c r="F4" s="12">
        <f t="shared" si="0"/>
        <v>32.4</v>
      </c>
      <c r="G4" s="13">
        <v>76.6</v>
      </c>
      <c r="H4" s="12">
        <f t="shared" si="1"/>
        <v>30.64</v>
      </c>
      <c r="I4" s="12">
        <f aca="true" t="shared" si="2" ref="I4:I17">F4+H4</f>
        <v>63.04</v>
      </c>
      <c r="J4" s="14">
        <v>2</v>
      </c>
      <c r="K4" s="24"/>
      <c r="O4" s="2"/>
    </row>
    <row r="5" spans="1:15" s="3" customFormat="1" ht="27" customHeight="1">
      <c r="A5" s="9" t="s">
        <v>288</v>
      </c>
      <c r="B5" s="10" t="s">
        <v>289</v>
      </c>
      <c r="C5" s="10" t="s">
        <v>294</v>
      </c>
      <c r="D5" s="10" t="s">
        <v>295</v>
      </c>
      <c r="E5" s="11">
        <v>59.25</v>
      </c>
      <c r="F5" s="12">
        <f t="shared" si="0"/>
        <v>35.55</v>
      </c>
      <c r="G5" s="13">
        <v>0</v>
      </c>
      <c r="H5" s="12">
        <v>0</v>
      </c>
      <c r="I5" s="12">
        <f t="shared" si="2"/>
        <v>35.55</v>
      </c>
      <c r="J5" s="14">
        <v>3</v>
      </c>
      <c r="K5" s="25" t="s">
        <v>296</v>
      </c>
      <c r="O5" s="2"/>
    </row>
    <row r="6" spans="1:11" s="3" customFormat="1" ht="22.5" customHeight="1">
      <c r="A6" s="9" t="s">
        <v>288</v>
      </c>
      <c r="B6" s="10" t="s">
        <v>297</v>
      </c>
      <c r="C6" s="10" t="s">
        <v>298</v>
      </c>
      <c r="D6" s="10" t="s">
        <v>299</v>
      </c>
      <c r="E6" s="11">
        <v>67.5</v>
      </c>
      <c r="F6" s="12">
        <f t="shared" si="0"/>
        <v>40.5</v>
      </c>
      <c r="G6" s="13">
        <v>84.9</v>
      </c>
      <c r="H6" s="12">
        <f t="shared" si="1"/>
        <v>33.96</v>
      </c>
      <c r="I6" s="12">
        <f t="shared" si="2"/>
        <v>74.46000000000001</v>
      </c>
      <c r="J6" s="14">
        <v>1</v>
      </c>
      <c r="K6" s="24"/>
    </row>
    <row r="7" spans="1:11" s="3" customFormat="1" ht="22.5" customHeight="1">
      <c r="A7" s="9" t="s">
        <v>288</v>
      </c>
      <c r="B7" s="10" t="s">
        <v>297</v>
      </c>
      <c r="C7" s="10" t="s">
        <v>300</v>
      </c>
      <c r="D7" s="10" t="s">
        <v>301</v>
      </c>
      <c r="E7" s="11">
        <v>64.75</v>
      </c>
      <c r="F7" s="12">
        <f t="shared" si="0"/>
        <v>38.85</v>
      </c>
      <c r="G7" s="13">
        <v>80.6</v>
      </c>
      <c r="H7" s="12">
        <f t="shared" si="1"/>
        <v>32.24</v>
      </c>
      <c r="I7" s="12">
        <f t="shared" si="2"/>
        <v>71.09</v>
      </c>
      <c r="J7" s="14">
        <v>2</v>
      </c>
      <c r="K7" s="24"/>
    </row>
    <row r="8" spans="1:11" s="3" customFormat="1" ht="22.5" customHeight="1">
      <c r="A8" s="9" t="s">
        <v>288</v>
      </c>
      <c r="B8" s="10" t="s">
        <v>297</v>
      </c>
      <c r="C8" s="10" t="s">
        <v>302</v>
      </c>
      <c r="D8" s="10" t="s">
        <v>303</v>
      </c>
      <c r="E8" s="11">
        <v>60.25</v>
      </c>
      <c r="F8" s="12">
        <f t="shared" si="0"/>
        <v>36.15</v>
      </c>
      <c r="G8" s="13">
        <v>77</v>
      </c>
      <c r="H8" s="12">
        <f t="shared" si="1"/>
        <v>30.8</v>
      </c>
      <c r="I8" s="12">
        <f t="shared" si="2"/>
        <v>66.95</v>
      </c>
      <c r="J8" s="14">
        <v>3</v>
      </c>
      <c r="K8" s="24"/>
    </row>
    <row r="9" spans="1:11" s="3" customFormat="1" ht="22.5" customHeight="1">
      <c r="A9" s="9" t="s">
        <v>288</v>
      </c>
      <c r="B9" s="14" t="s">
        <v>304</v>
      </c>
      <c r="C9" s="14" t="s">
        <v>305</v>
      </c>
      <c r="D9" s="15" t="s">
        <v>306</v>
      </c>
      <c r="E9" s="11">
        <v>65.25</v>
      </c>
      <c r="F9" s="12">
        <f t="shared" si="0"/>
        <v>39.15</v>
      </c>
      <c r="G9" s="13">
        <v>85</v>
      </c>
      <c r="H9" s="12">
        <f t="shared" si="1"/>
        <v>34</v>
      </c>
      <c r="I9" s="12">
        <f t="shared" si="2"/>
        <v>73.15</v>
      </c>
      <c r="J9" s="14">
        <v>1</v>
      </c>
      <c r="K9" s="24"/>
    </row>
    <row r="10" spans="1:11" s="3" customFormat="1" ht="22.5" customHeight="1">
      <c r="A10" s="9" t="s">
        <v>288</v>
      </c>
      <c r="B10" s="14" t="s">
        <v>304</v>
      </c>
      <c r="C10" s="14" t="s">
        <v>307</v>
      </c>
      <c r="D10" s="15" t="s">
        <v>308</v>
      </c>
      <c r="E10" s="11">
        <v>59</v>
      </c>
      <c r="F10" s="12">
        <f t="shared" si="0"/>
        <v>35.4</v>
      </c>
      <c r="G10" s="13">
        <v>79.8</v>
      </c>
      <c r="H10" s="12">
        <f t="shared" si="1"/>
        <v>31.92</v>
      </c>
      <c r="I10" s="12">
        <f t="shared" si="2"/>
        <v>67.32</v>
      </c>
      <c r="J10" s="14">
        <v>2</v>
      </c>
      <c r="K10" s="24"/>
    </row>
    <row r="11" spans="1:11" s="3" customFormat="1" ht="22.5" customHeight="1">
      <c r="A11" s="9" t="s">
        <v>288</v>
      </c>
      <c r="B11" s="14" t="s">
        <v>304</v>
      </c>
      <c r="C11" s="14" t="s">
        <v>309</v>
      </c>
      <c r="D11" s="15" t="s">
        <v>310</v>
      </c>
      <c r="E11" s="11">
        <v>55.75</v>
      </c>
      <c r="F11" s="12">
        <f t="shared" si="0"/>
        <v>33.449999999999996</v>
      </c>
      <c r="G11" s="13">
        <v>77.2</v>
      </c>
      <c r="H11" s="12">
        <f t="shared" si="1"/>
        <v>30.880000000000003</v>
      </c>
      <c r="I11" s="12">
        <f t="shared" si="2"/>
        <v>64.33</v>
      </c>
      <c r="J11" s="14">
        <v>3</v>
      </c>
      <c r="K11" s="24"/>
    </row>
    <row r="12" spans="1:11" s="3" customFormat="1" ht="22.5" customHeight="1">
      <c r="A12" s="9" t="s">
        <v>288</v>
      </c>
      <c r="B12" s="16" t="s">
        <v>311</v>
      </c>
      <c r="C12" s="16" t="s">
        <v>312</v>
      </c>
      <c r="D12" s="17" t="s">
        <v>313</v>
      </c>
      <c r="E12" s="11">
        <v>66</v>
      </c>
      <c r="F12" s="12">
        <f t="shared" si="0"/>
        <v>39.6</v>
      </c>
      <c r="G12" s="13">
        <v>84.4</v>
      </c>
      <c r="H12" s="12">
        <f t="shared" si="1"/>
        <v>33.760000000000005</v>
      </c>
      <c r="I12" s="12">
        <f t="shared" si="2"/>
        <v>73.36000000000001</v>
      </c>
      <c r="J12" s="14">
        <v>1</v>
      </c>
      <c r="K12" s="24"/>
    </row>
    <row r="13" spans="1:11" s="3" customFormat="1" ht="22.5" customHeight="1">
      <c r="A13" s="9" t="s">
        <v>288</v>
      </c>
      <c r="B13" s="16" t="s">
        <v>311</v>
      </c>
      <c r="C13" s="16" t="s">
        <v>314</v>
      </c>
      <c r="D13" s="17" t="s">
        <v>315</v>
      </c>
      <c r="E13" s="11">
        <v>60.25</v>
      </c>
      <c r="F13" s="12">
        <f t="shared" si="0"/>
        <v>36.15</v>
      </c>
      <c r="G13" s="13">
        <v>81.2</v>
      </c>
      <c r="H13" s="12">
        <f t="shared" si="1"/>
        <v>32.480000000000004</v>
      </c>
      <c r="I13" s="12">
        <f t="shared" si="2"/>
        <v>68.63</v>
      </c>
      <c r="J13" s="14">
        <v>2</v>
      </c>
      <c r="K13" s="24"/>
    </row>
    <row r="14" spans="1:11" s="3" customFormat="1" ht="22.5" customHeight="1">
      <c r="A14" s="9" t="s">
        <v>288</v>
      </c>
      <c r="B14" s="16" t="s">
        <v>311</v>
      </c>
      <c r="C14" s="16" t="s">
        <v>316</v>
      </c>
      <c r="D14" s="17" t="s">
        <v>317</v>
      </c>
      <c r="E14" s="11">
        <v>56.75</v>
      </c>
      <c r="F14" s="12">
        <f t="shared" si="0"/>
        <v>34.05</v>
      </c>
      <c r="G14" s="13">
        <v>77.54</v>
      </c>
      <c r="H14" s="12">
        <f t="shared" si="1"/>
        <v>31.016000000000005</v>
      </c>
      <c r="I14" s="12">
        <f t="shared" si="2"/>
        <v>65.066</v>
      </c>
      <c r="J14" s="14">
        <v>3</v>
      </c>
      <c r="K14" s="24"/>
    </row>
    <row r="15" spans="1:11" s="3" customFormat="1" ht="22.5" customHeight="1">
      <c r="A15" s="9" t="s">
        <v>288</v>
      </c>
      <c r="B15" s="16" t="s">
        <v>318</v>
      </c>
      <c r="C15" s="16" t="s">
        <v>319</v>
      </c>
      <c r="D15" s="16" t="s">
        <v>320</v>
      </c>
      <c r="E15" s="11">
        <v>52.55</v>
      </c>
      <c r="F15" s="12">
        <f t="shared" si="0"/>
        <v>31.529999999999998</v>
      </c>
      <c r="G15" s="13">
        <v>84</v>
      </c>
      <c r="H15" s="12">
        <f t="shared" si="1"/>
        <v>33.6</v>
      </c>
      <c r="I15" s="12">
        <f t="shared" si="2"/>
        <v>65.13</v>
      </c>
      <c r="J15" s="14">
        <v>1</v>
      </c>
      <c r="K15" s="24"/>
    </row>
    <row r="16" spans="1:11" s="3" customFormat="1" ht="22.5" customHeight="1">
      <c r="A16" s="9" t="s">
        <v>288</v>
      </c>
      <c r="B16" s="16" t="s">
        <v>318</v>
      </c>
      <c r="C16" s="16" t="s">
        <v>321</v>
      </c>
      <c r="D16" s="16" t="s">
        <v>322</v>
      </c>
      <c r="E16" s="11">
        <v>52.8</v>
      </c>
      <c r="F16" s="12">
        <f t="shared" si="0"/>
        <v>31.679999999999996</v>
      </c>
      <c r="G16" s="13">
        <v>77.6</v>
      </c>
      <c r="H16" s="12">
        <f t="shared" si="1"/>
        <v>31.04</v>
      </c>
      <c r="I16" s="12">
        <f t="shared" si="2"/>
        <v>62.72</v>
      </c>
      <c r="J16" s="14">
        <v>2</v>
      </c>
      <c r="K16" s="24"/>
    </row>
    <row r="17" spans="1:11" s="3" customFormat="1" ht="22.5" customHeight="1">
      <c r="A17" s="18" t="s">
        <v>288</v>
      </c>
      <c r="B17" s="19" t="s">
        <v>318</v>
      </c>
      <c r="C17" s="19" t="s">
        <v>323</v>
      </c>
      <c r="D17" s="19" t="s">
        <v>324</v>
      </c>
      <c r="E17" s="20">
        <v>47.5</v>
      </c>
      <c r="F17" s="21">
        <f t="shared" si="0"/>
        <v>28.5</v>
      </c>
      <c r="G17" s="22">
        <v>80</v>
      </c>
      <c r="H17" s="21">
        <f t="shared" si="1"/>
        <v>32</v>
      </c>
      <c r="I17" s="21">
        <f t="shared" si="2"/>
        <v>60.5</v>
      </c>
      <c r="J17" s="26">
        <v>3</v>
      </c>
      <c r="K17" s="27"/>
    </row>
    <row r="18" ht="15.75">
      <c r="O18" s="2"/>
    </row>
    <row r="19" ht="15.75">
      <c r="O19" s="2"/>
    </row>
  </sheetData>
  <sheetProtection/>
  <mergeCells count="1">
    <mergeCell ref="A1:K1"/>
  </mergeCells>
  <printOptions/>
  <pageMargins left="0.7513888888888889" right="0.7513888888888889" top="0.60625" bottom="0.6062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admin</cp:lastModifiedBy>
  <cp:lastPrinted>2020-08-28T09:01:51Z</cp:lastPrinted>
  <dcterms:created xsi:type="dcterms:W3CDTF">2004-07-16T07:07:52Z</dcterms:created>
  <dcterms:modified xsi:type="dcterms:W3CDTF">2023-05-23T03:40:12Z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