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Sheet1!$A$3:$L$83</definedName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L83" i="1"/>
  <c r="K83"/>
  <c r="I83"/>
  <c r="L82"/>
  <c r="K82"/>
  <c r="I82"/>
  <c r="L81"/>
  <c r="K81"/>
  <c r="I81"/>
  <c r="L80"/>
  <c r="K80"/>
  <c r="I80"/>
  <c r="L79"/>
  <c r="K79"/>
  <c r="I79"/>
  <c r="L78"/>
  <c r="K78"/>
  <c r="I78"/>
  <c r="L77"/>
  <c r="K77"/>
  <c r="I77"/>
  <c r="L76"/>
  <c r="K76"/>
  <c r="I76"/>
  <c r="L75"/>
  <c r="K75"/>
  <c r="I75"/>
  <c r="L74"/>
  <c r="K74"/>
  <c r="I74"/>
  <c r="L73"/>
  <c r="K73"/>
  <c r="I73"/>
  <c r="L72"/>
  <c r="K72"/>
  <c r="I72"/>
  <c r="L71"/>
  <c r="K71"/>
  <c r="I71"/>
  <c r="L70"/>
  <c r="K70"/>
  <c r="I70"/>
  <c r="L69"/>
  <c r="K69"/>
  <c r="I69"/>
  <c r="L68"/>
  <c r="K68"/>
  <c r="I68"/>
  <c r="L67"/>
  <c r="K67"/>
  <c r="I67"/>
  <c r="L66"/>
  <c r="K66"/>
  <c r="I66"/>
  <c r="L65"/>
  <c r="K65"/>
  <c r="I65"/>
  <c r="L64"/>
  <c r="K64"/>
  <c r="I64"/>
  <c r="L63"/>
  <c r="K63"/>
  <c r="I63"/>
  <c r="L62"/>
  <c r="K62"/>
  <c r="I62"/>
  <c r="L61"/>
  <c r="K61"/>
  <c r="I61"/>
  <c r="L60"/>
  <c r="K60"/>
  <c r="I60"/>
  <c r="L59"/>
  <c r="K59"/>
  <c r="I59"/>
  <c r="L58"/>
  <c r="K58"/>
  <c r="I58"/>
  <c r="L57"/>
  <c r="K57"/>
  <c r="I57"/>
  <c r="L56"/>
  <c r="K56"/>
  <c r="I56"/>
  <c r="L55"/>
  <c r="K55"/>
  <c r="I55"/>
  <c r="L54"/>
  <c r="K54"/>
  <c r="I54"/>
  <c r="L53"/>
  <c r="K53"/>
  <c r="I53"/>
  <c r="L52"/>
  <c r="K52"/>
  <c r="I52"/>
  <c r="L51"/>
  <c r="K51"/>
  <c r="I51"/>
  <c r="L50"/>
  <c r="K50"/>
  <c r="I50"/>
  <c r="L49"/>
  <c r="K49"/>
  <c r="I49"/>
  <c r="L48"/>
  <c r="K48"/>
  <c r="I48"/>
  <c r="L47"/>
  <c r="K47"/>
  <c r="I47"/>
  <c r="L46"/>
  <c r="K46"/>
  <c r="I46"/>
  <c r="L45"/>
  <c r="K45"/>
  <c r="I45"/>
  <c r="I44"/>
  <c r="L43"/>
  <c r="K43"/>
  <c r="I43"/>
  <c r="L42"/>
  <c r="K42"/>
  <c r="I42"/>
  <c r="L41"/>
  <c r="K41"/>
  <c r="I41"/>
  <c r="L40"/>
  <c r="K40"/>
  <c r="I40"/>
  <c r="L39"/>
  <c r="K39"/>
  <c r="I39"/>
  <c r="L38"/>
  <c r="K38"/>
  <c r="I38"/>
  <c r="L37"/>
  <c r="K37"/>
  <c r="I37"/>
  <c r="L36"/>
  <c r="K36"/>
  <c r="I36"/>
  <c r="L35"/>
  <c r="K35"/>
  <c r="I35"/>
  <c r="L34"/>
  <c r="K34"/>
  <c r="I34"/>
  <c r="L33"/>
  <c r="K33"/>
  <c r="I33"/>
  <c r="L32"/>
  <c r="K32"/>
  <c r="I32"/>
  <c r="L31"/>
  <c r="K31"/>
  <c r="I31"/>
  <c r="L30"/>
  <c r="K30"/>
  <c r="I30"/>
  <c r="L29"/>
  <c r="K29"/>
  <c r="I29"/>
  <c r="L28"/>
  <c r="K28"/>
  <c r="I28"/>
  <c r="L27"/>
  <c r="K27"/>
  <c r="I27"/>
  <c r="L26"/>
  <c r="K26"/>
  <c r="I26"/>
  <c r="L25"/>
  <c r="K25"/>
  <c r="I25"/>
  <c r="L24"/>
  <c r="K24"/>
  <c r="I24"/>
  <c r="L23"/>
  <c r="K23"/>
  <c r="I23"/>
  <c r="L22"/>
  <c r="K22"/>
  <c r="I22"/>
  <c r="L21"/>
  <c r="K21"/>
  <c r="I21"/>
  <c r="L20"/>
  <c r="K20"/>
  <c r="I20"/>
  <c r="L19"/>
  <c r="K19"/>
  <c r="I19"/>
  <c r="L18"/>
  <c r="K18"/>
  <c r="I18"/>
  <c r="L17"/>
  <c r="K17"/>
  <c r="I17"/>
  <c r="L16"/>
  <c r="K16"/>
  <c r="I16"/>
  <c r="L15"/>
  <c r="K15"/>
  <c r="I15"/>
  <c r="L14"/>
  <c r="K14"/>
  <c r="I14"/>
  <c r="L13"/>
  <c r="K13"/>
  <c r="I13"/>
  <c r="L12"/>
  <c r="K12"/>
  <c r="I12"/>
  <c r="L11"/>
  <c r="K11"/>
  <c r="I11"/>
  <c r="L10"/>
  <c r="K10"/>
  <c r="I10"/>
  <c r="L9"/>
  <c r="K9"/>
  <c r="I9"/>
  <c r="L8"/>
  <c r="K8"/>
  <c r="I8"/>
  <c r="L7"/>
  <c r="K7"/>
  <c r="I7"/>
  <c r="L6"/>
  <c r="K6"/>
  <c r="I6"/>
  <c r="L5"/>
  <c r="K5"/>
  <c r="I5"/>
  <c r="L4"/>
  <c r="K4"/>
  <c r="I4"/>
</calcChain>
</file>

<file path=xl/sharedStrings.xml><?xml version="1.0" encoding="utf-8"?>
<sst xmlns="http://schemas.openxmlformats.org/spreadsheetml/2006/main" count="409" uniqueCount="197">
  <si>
    <r>
      <rPr>
        <b/>
        <sz val="14"/>
        <rFont val="Calibri"/>
        <family val="2"/>
      </rPr>
      <t>2023</t>
    </r>
    <r>
      <rPr>
        <b/>
        <sz val="14"/>
        <rFont val="宋体"/>
        <family val="3"/>
        <charset val="134"/>
      </rPr>
      <t>年都江堰市教育局所属市教师管理中心公开招聘中小学（幼儿园）教师总成绩</t>
    </r>
  </si>
  <si>
    <r>
      <rPr>
        <sz val="11"/>
        <color indexed="8"/>
        <rFont val="宋体"/>
        <family val="3"/>
        <charset val="134"/>
        <scheme val="minor"/>
      </rPr>
      <t>注：总成绩=笔试成绩</t>
    </r>
    <r>
      <rPr>
        <sz val="11"/>
        <color indexed="8"/>
        <rFont val="宋体"/>
        <family val="3"/>
        <charset val="134"/>
      </rPr>
      <t>×60%+面试成绩×40%</t>
    </r>
    <r>
      <rPr>
        <sz val="11"/>
        <color indexed="8"/>
        <rFont val="宋体"/>
        <family val="3"/>
        <charset val="134"/>
        <scheme val="minor"/>
      </rPr>
      <t>；成绩-1为放弃</t>
    </r>
  </si>
  <si>
    <t>序号</t>
  </si>
  <si>
    <t>姓名</t>
  </si>
  <si>
    <t>准考证号</t>
  </si>
  <si>
    <t>招聘单位</t>
  </si>
  <si>
    <t>职位名称</t>
  </si>
  <si>
    <t>教育公共基础</t>
  </si>
  <si>
    <t>政策性加分</t>
  </si>
  <si>
    <t>笔试成绩</t>
  </si>
  <si>
    <t>笔试成绩×60%</t>
  </si>
  <si>
    <t>面试成绩</t>
  </si>
  <si>
    <t>面试成绩×40%</t>
  </si>
  <si>
    <t>总成绩</t>
  </si>
  <si>
    <t>龚恩蝶</t>
  </si>
  <si>
    <t>6609349052413</t>
  </si>
  <si>
    <t>都江堰市教师管理中心</t>
  </si>
  <si>
    <t>02001高中数学教师</t>
  </si>
  <si>
    <t/>
  </si>
  <si>
    <t>邹珣</t>
  </si>
  <si>
    <t>6609349051125</t>
  </si>
  <si>
    <t>宋孝莹</t>
  </si>
  <si>
    <t>6609349052122</t>
  </si>
  <si>
    <t>余文敏</t>
  </si>
  <si>
    <t>6609349052211</t>
  </si>
  <si>
    <t>罗培凤</t>
  </si>
  <si>
    <t>6609349050825</t>
  </si>
  <si>
    <t>02002高中生物教师</t>
  </si>
  <si>
    <t>牟庆</t>
  </si>
  <si>
    <t>6609349052712</t>
  </si>
  <si>
    <t>蒋仕鲜</t>
  </si>
  <si>
    <t>6609349050830</t>
  </si>
  <si>
    <t>周欣钰</t>
  </si>
  <si>
    <t>6609349050104</t>
  </si>
  <si>
    <t>郑星晨</t>
  </si>
  <si>
    <t>6609349052514</t>
  </si>
  <si>
    <t>02003高中英语教师</t>
  </si>
  <si>
    <t>何钰琳</t>
  </si>
  <si>
    <t>6609349052309</t>
  </si>
  <si>
    <t>王盈瑶</t>
  </si>
  <si>
    <t>6609349050425</t>
  </si>
  <si>
    <t>02004高中历史教师</t>
  </si>
  <si>
    <t>邹玉敏</t>
  </si>
  <si>
    <t>6609349050607</t>
  </si>
  <si>
    <t>吴俙蓓</t>
  </si>
  <si>
    <t>6609349051914</t>
  </si>
  <si>
    <t>02005高中音乐教师</t>
  </si>
  <si>
    <t>母峨枚</t>
  </si>
  <si>
    <t>6609349052407</t>
  </si>
  <si>
    <t>马馨</t>
  </si>
  <si>
    <t>6609349050527</t>
  </si>
  <si>
    <t>02006高中美术教师</t>
  </si>
  <si>
    <t>刘哲</t>
  </si>
  <si>
    <t>6609349051802</t>
  </si>
  <si>
    <t>任琴</t>
  </si>
  <si>
    <t>6609349051229</t>
  </si>
  <si>
    <t>02007高中信息技术教师</t>
  </si>
  <si>
    <t>陶波</t>
  </si>
  <si>
    <t>6609349051727</t>
  </si>
  <si>
    <t>刁天影</t>
  </si>
  <si>
    <t>6609349050201</t>
  </si>
  <si>
    <t>瞿丽</t>
  </si>
  <si>
    <t>6609349050508</t>
  </si>
  <si>
    <t>谢婷婷</t>
  </si>
  <si>
    <t>6609349052403</t>
  </si>
  <si>
    <t>02008高中地理教师</t>
  </si>
  <si>
    <t>杨丽</t>
  </si>
  <si>
    <t>6609349050129</t>
  </si>
  <si>
    <t>云泽涛</t>
  </si>
  <si>
    <t>6609349052415</t>
  </si>
  <si>
    <t>02009高中体育教师</t>
  </si>
  <si>
    <t>付迪</t>
  </si>
  <si>
    <t>6609349050509</t>
  </si>
  <si>
    <t>李俊林</t>
  </si>
  <si>
    <t>6609349050202</t>
  </si>
  <si>
    <t>02010高中特殊教育教师</t>
  </si>
  <si>
    <t>胡秋悦</t>
  </si>
  <si>
    <t>6609349051525</t>
  </si>
  <si>
    <t>刘婷</t>
  </si>
  <si>
    <t>6609349050721</t>
  </si>
  <si>
    <t>02011初中语文教师</t>
  </si>
  <si>
    <t>杨玉华</t>
  </si>
  <si>
    <t>6609349051318</t>
  </si>
  <si>
    <t>冯慧伶</t>
  </si>
  <si>
    <t>6609349050318</t>
  </si>
  <si>
    <t>02012初中数学教师</t>
  </si>
  <si>
    <t>冯劲珂</t>
  </si>
  <si>
    <t>6609349050610</t>
  </si>
  <si>
    <t>李俊杰</t>
  </si>
  <si>
    <t>6609349051030</t>
  </si>
  <si>
    <t>02013初中物理教师</t>
  </si>
  <si>
    <t>康丽</t>
  </si>
  <si>
    <t>6609349051029</t>
  </si>
  <si>
    <t>刁杨</t>
  </si>
  <si>
    <t>6609349050126</t>
  </si>
  <si>
    <t>李济凯</t>
  </si>
  <si>
    <t>6609349050112</t>
  </si>
  <si>
    <t>李雅迪</t>
  </si>
  <si>
    <t>6609349051518</t>
  </si>
  <si>
    <t>肖红玉</t>
  </si>
  <si>
    <t>6609349051015</t>
  </si>
  <si>
    <t>冉启迪</t>
  </si>
  <si>
    <t>6609349050608</t>
  </si>
  <si>
    <t>02014初中化学教师</t>
  </si>
  <si>
    <t>张旭霞</t>
  </si>
  <si>
    <t>6609349051103</t>
  </si>
  <si>
    <t>吴欣怡</t>
  </si>
  <si>
    <t>6609349050624</t>
  </si>
  <si>
    <t>02015初中政治教师</t>
  </si>
  <si>
    <t>李佳容</t>
  </si>
  <si>
    <t>6609349051306</t>
  </si>
  <si>
    <t>丁博峰</t>
  </si>
  <si>
    <t>6609349052605</t>
  </si>
  <si>
    <t>施霞</t>
  </si>
  <si>
    <t>6609349051003</t>
  </si>
  <si>
    <t>02016心理健康教师（义务段学校）</t>
  </si>
  <si>
    <t>张庆</t>
  </si>
  <si>
    <t>6609349050322</t>
  </si>
  <si>
    <t>蒋丽君</t>
  </si>
  <si>
    <t>6609349052023</t>
  </si>
  <si>
    <t>赖鑫</t>
  </si>
  <si>
    <t>6609349050111</t>
  </si>
  <si>
    <t>邱未雨</t>
  </si>
  <si>
    <t>6609349051211</t>
  </si>
  <si>
    <t>张玉洁</t>
  </si>
  <si>
    <t>6609349050302</t>
  </si>
  <si>
    <t>02017幼儿园教师</t>
  </si>
  <si>
    <t>陈秋梅</t>
  </si>
  <si>
    <t>6609349050130</t>
  </si>
  <si>
    <t>聂罗娜</t>
  </si>
  <si>
    <t>6609349051124</t>
  </si>
  <si>
    <t>徐琬茹</t>
  </si>
  <si>
    <t>6609349050705</t>
  </si>
  <si>
    <t>杨佳</t>
  </si>
  <si>
    <t>6609349050722</t>
  </si>
  <si>
    <t>李莉</t>
  </si>
  <si>
    <t>6609349051516</t>
  </si>
  <si>
    <t>02018职业中学数学教师</t>
  </si>
  <si>
    <t>周鳞林</t>
  </si>
  <si>
    <t>6609349052713</t>
  </si>
  <si>
    <t>黄倩</t>
  </si>
  <si>
    <t>6609349050817</t>
  </si>
  <si>
    <t>02019职业中学美术教师</t>
  </si>
  <si>
    <t>周阳</t>
  </si>
  <si>
    <t>6609349051816</t>
  </si>
  <si>
    <t>温小琴</t>
  </si>
  <si>
    <t>6609349051021</t>
  </si>
  <si>
    <t>02020职业中学电子商务教师</t>
  </si>
  <si>
    <t>唐菡</t>
  </si>
  <si>
    <t>6609349051202</t>
  </si>
  <si>
    <t>020212023年服务期满支教教师</t>
  </si>
  <si>
    <t>曾丹阳</t>
  </si>
  <si>
    <t>6609349052120</t>
  </si>
  <si>
    <t>杨露</t>
  </si>
  <si>
    <t>6609349050404</t>
  </si>
  <si>
    <t>任慈</t>
  </si>
  <si>
    <t>6609349050206</t>
  </si>
  <si>
    <t>辛娅莉</t>
  </si>
  <si>
    <t>6609349050505</t>
  </si>
  <si>
    <t>赵国秀</t>
  </si>
  <si>
    <t>6609349050913</t>
  </si>
  <si>
    <t>黄方</t>
  </si>
  <si>
    <t>6609349050626</t>
  </si>
  <si>
    <t>袁珂</t>
  </si>
  <si>
    <t>6609349051230</t>
  </si>
  <si>
    <t>易钰函</t>
  </si>
  <si>
    <t>6609349050521</t>
  </si>
  <si>
    <t>杨志红</t>
  </si>
  <si>
    <t>6609349050224</t>
  </si>
  <si>
    <t>宋佩薸</t>
  </si>
  <si>
    <t>6609349050504</t>
  </si>
  <si>
    <t>罗郑兰</t>
  </si>
  <si>
    <t>6609349050929</t>
  </si>
  <si>
    <t>罗鑫雨</t>
  </si>
  <si>
    <t>6609349051006</t>
  </si>
  <si>
    <t>赵亚星</t>
  </si>
  <si>
    <t>6609349050601</t>
  </si>
  <si>
    <t>蒋垚</t>
  </si>
  <si>
    <t>6609349050524</t>
  </si>
  <si>
    <t>代胜兵</t>
  </si>
  <si>
    <t>6609349050113</t>
  </si>
  <si>
    <t>罗婷婷</t>
  </si>
  <si>
    <t>6609349050428</t>
  </si>
  <si>
    <t>郑成卓</t>
  </si>
  <si>
    <t>6609349050426</t>
  </si>
  <si>
    <t>吴易赢</t>
  </si>
  <si>
    <t>6609349050826</t>
  </si>
  <si>
    <t>杨婷</t>
  </si>
  <si>
    <t>6609349050412</t>
  </si>
  <si>
    <t>曾雪青</t>
  </si>
  <si>
    <t>6609349052321</t>
  </si>
  <si>
    <t>吴亭</t>
  </si>
  <si>
    <t>6609349050405</t>
  </si>
  <si>
    <t>刘璐</t>
  </si>
  <si>
    <t>6609349051005</t>
  </si>
  <si>
    <t>胡钰淙</t>
  </si>
  <si>
    <t>6609349050618</t>
  </si>
</sst>
</file>

<file path=xl/styles.xml><?xml version="1.0" encoding="utf-8"?>
<styleSheet xmlns="http://schemas.openxmlformats.org/spreadsheetml/2006/main">
  <fonts count="12">
    <font>
      <sz val="11"/>
      <color indexed="8"/>
      <name val="宋体"/>
      <charset val="134"/>
      <scheme val="minor"/>
    </font>
    <font>
      <b/>
      <sz val="2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name val="宋体"/>
      <family val="3"/>
      <charset val="134"/>
    </font>
    <font>
      <sz val="8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>
      <pane ySplit="3" topLeftCell="A35" activePane="bottomLeft" state="frozen"/>
      <selection pane="bottomLeft" activeCell="E35" sqref="E35"/>
    </sheetView>
  </sheetViews>
  <sheetFormatPr defaultColWidth="9" defaultRowHeight="13.5"/>
  <cols>
    <col min="1" max="1" width="5.375" customWidth="1"/>
    <col min="2" max="2" width="8" customWidth="1"/>
    <col min="3" max="3" width="14.75" customWidth="1"/>
    <col min="4" max="4" width="19.375" customWidth="1"/>
    <col min="5" max="5" width="21.75" customWidth="1"/>
    <col min="6" max="6" width="13.625" hidden="1" customWidth="1"/>
    <col min="7" max="7" width="11.875" hidden="1" customWidth="1"/>
    <col min="8" max="9" width="9.625" customWidth="1"/>
    <col min="10" max="10" width="9.5" customWidth="1"/>
    <col min="11" max="11" width="10" customWidth="1"/>
    <col min="12" max="12" width="8.375" customWidth="1"/>
  </cols>
  <sheetData>
    <row r="1" spans="1:14" s="1" customFormat="1" ht="26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4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4" ht="28.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2" t="s">
        <v>9</v>
      </c>
      <c r="I3" s="3" t="s">
        <v>10</v>
      </c>
      <c r="J3" s="8" t="s">
        <v>11</v>
      </c>
      <c r="K3" s="8" t="s">
        <v>12</v>
      </c>
      <c r="L3" s="9" t="s">
        <v>13</v>
      </c>
    </row>
    <row r="4" spans="1:14">
      <c r="A4" s="4">
        <v>1</v>
      </c>
      <c r="B4" s="4" t="s">
        <v>14</v>
      </c>
      <c r="C4" s="4" t="s">
        <v>15</v>
      </c>
      <c r="D4" s="4" t="s">
        <v>16</v>
      </c>
      <c r="E4" s="4" t="s">
        <v>17</v>
      </c>
      <c r="F4" s="4">
        <v>73.5</v>
      </c>
      <c r="G4" s="4" t="s">
        <v>18</v>
      </c>
      <c r="H4" s="4">
        <v>73.5</v>
      </c>
      <c r="I4" s="10">
        <f t="shared" ref="I4:I38" si="0">H4*0.6</f>
        <v>44.1</v>
      </c>
      <c r="J4" s="10">
        <v>83.4</v>
      </c>
      <c r="K4" s="10">
        <f t="shared" ref="K4:K38" si="1">ROUND(J4*0.4,2)</f>
        <v>33.36</v>
      </c>
      <c r="L4" s="11">
        <f t="shared" ref="L4:L38" si="2">I4+K4</f>
        <v>77.459999999999994</v>
      </c>
    </row>
    <row r="5" spans="1:14">
      <c r="A5" s="4">
        <v>2</v>
      </c>
      <c r="B5" s="4" t="s">
        <v>19</v>
      </c>
      <c r="C5" s="4" t="s">
        <v>20</v>
      </c>
      <c r="D5" s="4" t="s">
        <v>16</v>
      </c>
      <c r="E5" s="4" t="s">
        <v>17</v>
      </c>
      <c r="F5" s="4">
        <v>67.5</v>
      </c>
      <c r="G5" s="4" t="s">
        <v>18</v>
      </c>
      <c r="H5" s="4">
        <v>67.5</v>
      </c>
      <c r="I5" s="10">
        <f t="shared" si="0"/>
        <v>40.5</v>
      </c>
      <c r="J5" s="10">
        <v>85.73</v>
      </c>
      <c r="K5" s="10">
        <f t="shared" si="1"/>
        <v>34.29</v>
      </c>
      <c r="L5" s="11">
        <f t="shared" si="2"/>
        <v>74.790000000000006</v>
      </c>
    </row>
    <row r="6" spans="1:14">
      <c r="A6" s="4">
        <v>3</v>
      </c>
      <c r="B6" s="4" t="s">
        <v>21</v>
      </c>
      <c r="C6" s="4" t="s">
        <v>22</v>
      </c>
      <c r="D6" s="4" t="s">
        <v>16</v>
      </c>
      <c r="E6" s="4" t="s">
        <v>17</v>
      </c>
      <c r="F6" s="4">
        <v>68</v>
      </c>
      <c r="G6" s="4" t="s">
        <v>18</v>
      </c>
      <c r="H6" s="4">
        <v>68</v>
      </c>
      <c r="I6" s="10">
        <f t="shared" si="0"/>
        <v>40.799999999999997</v>
      </c>
      <c r="J6" s="10">
        <v>82.57</v>
      </c>
      <c r="K6" s="10">
        <f t="shared" si="1"/>
        <v>33.03</v>
      </c>
      <c r="L6" s="11">
        <f t="shared" si="2"/>
        <v>73.83</v>
      </c>
    </row>
    <row r="7" spans="1:14">
      <c r="A7" s="4">
        <v>4</v>
      </c>
      <c r="B7" s="4" t="s">
        <v>23</v>
      </c>
      <c r="C7" s="4" t="s">
        <v>24</v>
      </c>
      <c r="D7" s="4" t="s">
        <v>16</v>
      </c>
      <c r="E7" s="4" t="s">
        <v>17</v>
      </c>
      <c r="F7" s="4">
        <v>67</v>
      </c>
      <c r="G7" s="4" t="s">
        <v>18</v>
      </c>
      <c r="H7" s="4">
        <v>67</v>
      </c>
      <c r="I7" s="10">
        <f t="shared" si="0"/>
        <v>40.200000000000003</v>
      </c>
      <c r="J7" s="10">
        <v>83.4</v>
      </c>
      <c r="K7" s="10">
        <f t="shared" si="1"/>
        <v>33.36</v>
      </c>
      <c r="L7" s="11">
        <f t="shared" si="2"/>
        <v>73.56</v>
      </c>
    </row>
    <row r="8" spans="1:14">
      <c r="A8" s="4">
        <v>5</v>
      </c>
      <c r="B8" s="4" t="s">
        <v>25</v>
      </c>
      <c r="C8" s="4" t="s">
        <v>26</v>
      </c>
      <c r="D8" s="4" t="s">
        <v>16</v>
      </c>
      <c r="E8" s="4" t="s">
        <v>27</v>
      </c>
      <c r="F8" s="4">
        <v>74</v>
      </c>
      <c r="G8" s="4" t="s">
        <v>18</v>
      </c>
      <c r="H8" s="4">
        <v>74</v>
      </c>
      <c r="I8" s="10">
        <f t="shared" si="0"/>
        <v>44.4</v>
      </c>
      <c r="J8" s="10">
        <v>83.4</v>
      </c>
      <c r="K8" s="10">
        <f t="shared" si="1"/>
        <v>33.36</v>
      </c>
      <c r="L8" s="11">
        <f t="shared" si="2"/>
        <v>77.760000000000005</v>
      </c>
    </row>
    <row r="9" spans="1:14">
      <c r="A9" s="4">
        <v>6</v>
      </c>
      <c r="B9" s="4" t="s">
        <v>28</v>
      </c>
      <c r="C9" s="4" t="s">
        <v>29</v>
      </c>
      <c r="D9" s="4" t="s">
        <v>16</v>
      </c>
      <c r="E9" s="4" t="s">
        <v>27</v>
      </c>
      <c r="F9" s="4">
        <v>72.5</v>
      </c>
      <c r="G9" s="4" t="s">
        <v>18</v>
      </c>
      <c r="H9" s="4">
        <v>72.5</v>
      </c>
      <c r="I9" s="10">
        <f t="shared" si="0"/>
        <v>43.5</v>
      </c>
      <c r="J9" s="10">
        <v>84.73</v>
      </c>
      <c r="K9" s="10">
        <f t="shared" si="1"/>
        <v>33.89</v>
      </c>
      <c r="L9" s="11">
        <f t="shared" si="2"/>
        <v>77.39</v>
      </c>
    </row>
    <row r="10" spans="1:14">
      <c r="A10" s="4">
        <v>7</v>
      </c>
      <c r="B10" s="4" t="s">
        <v>30</v>
      </c>
      <c r="C10" s="4" t="s">
        <v>31</v>
      </c>
      <c r="D10" s="4" t="s">
        <v>16</v>
      </c>
      <c r="E10" s="4" t="s">
        <v>27</v>
      </c>
      <c r="F10" s="4">
        <v>73</v>
      </c>
      <c r="G10" s="4" t="s">
        <v>18</v>
      </c>
      <c r="H10" s="4">
        <v>73</v>
      </c>
      <c r="I10" s="10">
        <f t="shared" si="0"/>
        <v>43.8</v>
      </c>
      <c r="J10" s="10">
        <v>81.73</v>
      </c>
      <c r="K10" s="10">
        <f t="shared" si="1"/>
        <v>32.69</v>
      </c>
      <c r="L10" s="11">
        <f t="shared" si="2"/>
        <v>76.489999999999995</v>
      </c>
    </row>
    <row r="11" spans="1:14">
      <c r="A11" s="4">
        <v>8</v>
      </c>
      <c r="B11" s="4" t="s">
        <v>32</v>
      </c>
      <c r="C11" s="4" t="s">
        <v>33</v>
      </c>
      <c r="D11" s="4" t="s">
        <v>16</v>
      </c>
      <c r="E11" s="4" t="s">
        <v>27</v>
      </c>
      <c r="F11" s="4">
        <v>71</v>
      </c>
      <c r="G11" s="4" t="s">
        <v>18</v>
      </c>
      <c r="H11" s="4">
        <v>71</v>
      </c>
      <c r="I11" s="10">
        <f t="shared" si="0"/>
        <v>42.6</v>
      </c>
      <c r="J11" s="10">
        <v>79.8</v>
      </c>
      <c r="K11" s="10">
        <f t="shared" si="1"/>
        <v>31.92</v>
      </c>
      <c r="L11" s="11">
        <f t="shared" si="2"/>
        <v>74.52</v>
      </c>
    </row>
    <row r="12" spans="1:14">
      <c r="A12" s="4">
        <v>9</v>
      </c>
      <c r="B12" s="4" t="s">
        <v>34</v>
      </c>
      <c r="C12" s="4" t="s">
        <v>35</v>
      </c>
      <c r="D12" s="4" t="s">
        <v>16</v>
      </c>
      <c r="E12" s="4" t="s">
        <v>36</v>
      </c>
      <c r="F12" s="4">
        <v>73</v>
      </c>
      <c r="G12" s="4" t="s">
        <v>18</v>
      </c>
      <c r="H12" s="4">
        <v>73</v>
      </c>
      <c r="I12" s="10">
        <f t="shared" si="0"/>
        <v>43.8</v>
      </c>
      <c r="J12" s="10">
        <v>82.47</v>
      </c>
      <c r="K12" s="10">
        <f t="shared" si="1"/>
        <v>32.99</v>
      </c>
      <c r="L12" s="11">
        <f t="shared" si="2"/>
        <v>76.790000000000006</v>
      </c>
    </row>
    <row r="13" spans="1:14">
      <c r="A13" s="4">
        <v>10</v>
      </c>
      <c r="B13" s="4" t="s">
        <v>37</v>
      </c>
      <c r="C13" s="4" t="s">
        <v>38</v>
      </c>
      <c r="D13" s="4" t="s">
        <v>16</v>
      </c>
      <c r="E13" s="4" t="s">
        <v>36</v>
      </c>
      <c r="F13" s="4">
        <v>73</v>
      </c>
      <c r="G13" s="4" t="s">
        <v>18</v>
      </c>
      <c r="H13" s="4">
        <v>73</v>
      </c>
      <c r="I13" s="10">
        <f t="shared" si="0"/>
        <v>43.8</v>
      </c>
      <c r="J13" s="10">
        <v>80.430000000000007</v>
      </c>
      <c r="K13" s="10">
        <f t="shared" si="1"/>
        <v>32.17</v>
      </c>
      <c r="L13" s="11">
        <f t="shared" si="2"/>
        <v>75.97</v>
      </c>
    </row>
    <row r="14" spans="1:14">
      <c r="A14" s="4">
        <v>11</v>
      </c>
      <c r="B14" s="4" t="s">
        <v>39</v>
      </c>
      <c r="C14" s="4" t="s">
        <v>40</v>
      </c>
      <c r="D14" s="4" t="s">
        <v>16</v>
      </c>
      <c r="E14" s="4" t="s">
        <v>41</v>
      </c>
      <c r="F14" s="4">
        <v>77.5</v>
      </c>
      <c r="G14" s="4" t="s">
        <v>18</v>
      </c>
      <c r="H14" s="4">
        <v>77.5</v>
      </c>
      <c r="I14" s="10">
        <f t="shared" si="0"/>
        <v>46.5</v>
      </c>
      <c r="J14" s="10">
        <v>85.07</v>
      </c>
      <c r="K14" s="10">
        <f t="shared" si="1"/>
        <v>34.03</v>
      </c>
      <c r="L14" s="11">
        <f t="shared" si="2"/>
        <v>80.53</v>
      </c>
    </row>
    <row r="15" spans="1:14">
      <c r="A15" s="4">
        <v>12</v>
      </c>
      <c r="B15" s="4" t="s">
        <v>42</v>
      </c>
      <c r="C15" s="4" t="s">
        <v>43</v>
      </c>
      <c r="D15" s="4" t="s">
        <v>16</v>
      </c>
      <c r="E15" s="4" t="s">
        <v>41</v>
      </c>
      <c r="F15" s="4">
        <v>75.5</v>
      </c>
      <c r="G15" s="4" t="s">
        <v>18</v>
      </c>
      <c r="H15" s="4">
        <v>75.5</v>
      </c>
      <c r="I15" s="10">
        <f t="shared" si="0"/>
        <v>45.3</v>
      </c>
      <c r="J15" s="10">
        <v>84.37</v>
      </c>
      <c r="K15" s="10">
        <f t="shared" si="1"/>
        <v>33.75</v>
      </c>
      <c r="L15" s="11">
        <f t="shared" si="2"/>
        <v>79.05</v>
      </c>
      <c r="N15" s="12"/>
    </row>
    <row r="16" spans="1:14">
      <c r="A16" s="4">
        <v>13</v>
      </c>
      <c r="B16" s="4" t="s">
        <v>44</v>
      </c>
      <c r="C16" s="4" t="s">
        <v>45</v>
      </c>
      <c r="D16" s="4" t="s">
        <v>16</v>
      </c>
      <c r="E16" s="4" t="s">
        <v>46</v>
      </c>
      <c r="F16" s="4">
        <v>74</v>
      </c>
      <c r="G16" s="4" t="s">
        <v>18</v>
      </c>
      <c r="H16" s="4">
        <v>74</v>
      </c>
      <c r="I16" s="10">
        <f t="shared" si="0"/>
        <v>44.4</v>
      </c>
      <c r="J16" s="10">
        <v>83.47</v>
      </c>
      <c r="K16" s="10">
        <f t="shared" si="1"/>
        <v>33.39</v>
      </c>
      <c r="L16" s="11">
        <f t="shared" si="2"/>
        <v>77.790000000000006</v>
      </c>
    </row>
    <row r="17" spans="1:14">
      <c r="A17" s="4">
        <v>14</v>
      </c>
      <c r="B17" s="4" t="s">
        <v>47</v>
      </c>
      <c r="C17" s="4" t="s">
        <v>48</v>
      </c>
      <c r="D17" s="4" t="s">
        <v>16</v>
      </c>
      <c r="E17" s="4" t="s">
        <v>46</v>
      </c>
      <c r="F17" s="4">
        <v>71.5</v>
      </c>
      <c r="G17" s="4" t="s">
        <v>18</v>
      </c>
      <c r="H17" s="4">
        <v>71.5</v>
      </c>
      <c r="I17" s="10">
        <f t="shared" si="0"/>
        <v>42.9</v>
      </c>
      <c r="J17" s="10">
        <v>85.7</v>
      </c>
      <c r="K17" s="10">
        <f t="shared" si="1"/>
        <v>34.28</v>
      </c>
      <c r="L17" s="11">
        <f t="shared" si="2"/>
        <v>77.180000000000007</v>
      </c>
    </row>
    <row r="18" spans="1:14">
      <c r="A18" s="4">
        <v>15</v>
      </c>
      <c r="B18" s="4" t="s">
        <v>49</v>
      </c>
      <c r="C18" s="4" t="s">
        <v>50</v>
      </c>
      <c r="D18" s="4" t="s">
        <v>16</v>
      </c>
      <c r="E18" s="4" t="s">
        <v>51</v>
      </c>
      <c r="F18" s="4">
        <v>73</v>
      </c>
      <c r="G18" s="4">
        <v>4</v>
      </c>
      <c r="H18" s="4">
        <v>77</v>
      </c>
      <c r="I18" s="10">
        <f t="shared" si="0"/>
        <v>46.2</v>
      </c>
      <c r="J18" s="10">
        <v>84.53</v>
      </c>
      <c r="K18" s="10">
        <f t="shared" si="1"/>
        <v>33.81</v>
      </c>
      <c r="L18" s="11">
        <f t="shared" si="2"/>
        <v>80.010000000000005</v>
      </c>
    </row>
    <row r="19" spans="1:14">
      <c r="A19" s="4">
        <v>16</v>
      </c>
      <c r="B19" s="4" t="s">
        <v>52</v>
      </c>
      <c r="C19" s="4" t="s">
        <v>53</v>
      </c>
      <c r="D19" s="4" t="s">
        <v>16</v>
      </c>
      <c r="E19" s="4" t="s">
        <v>51</v>
      </c>
      <c r="F19" s="4">
        <v>75.5</v>
      </c>
      <c r="G19" s="4" t="s">
        <v>18</v>
      </c>
      <c r="H19" s="4">
        <v>75.5</v>
      </c>
      <c r="I19" s="10">
        <f t="shared" si="0"/>
        <v>45.3</v>
      </c>
      <c r="J19" s="10">
        <v>82.23</v>
      </c>
      <c r="K19" s="10">
        <f t="shared" si="1"/>
        <v>32.89</v>
      </c>
      <c r="L19" s="11">
        <f t="shared" si="2"/>
        <v>78.19</v>
      </c>
    </row>
    <row r="20" spans="1:14">
      <c r="A20" s="4">
        <v>17</v>
      </c>
      <c r="B20" s="4" t="s">
        <v>54</v>
      </c>
      <c r="C20" s="4" t="s">
        <v>55</v>
      </c>
      <c r="D20" s="4" t="s">
        <v>16</v>
      </c>
      <c r="E20" s="4" t="s">
        <v>56</v>
      </c>
      <c r="F20" s="4">
        <v>80.5</v>
      </c>
      <c r="G20" s="4" t="s">
        <v>18</v>
      </c>
      <c r="H20" s="4">
        <v>80.5</v>
      </c>
      <c r="I20" s="10">
        <f t="shared" si="0"/>
        <v>48.3</v>
      </c>
      <c r="J20" s="10">
        <v>83.57</v>
      </c>
      <c r="K20" s="10">
        <f t="shared" si="1"/>
        <v>33.43</v>
      </c>
      <c r="L20" s="11">
        <f t="shared" si="2"/>
        <v>81.73</v>
      </c>
    </row>
    <row r="21" spans="1:14">
      <c r="A21" s="4">
        <v>18</v>
      </c>
      <c r="B21" s="4" t="s">
        <v>57</v>
      </c>
      <c r="C21" s="4" t="s">
        <v>58</v>
      </c>
      <c r="D21" s="4" t="s">
        <v>16</v>
      </c>
      <c r="E21" s="4" t="s">
        <v>56</v>
      </c>
      <c r="F21" s="4">
        <v>72.5</v>
      </c>
      <c r="G21" s="4">
        <v>4</v>
      </c>
      <c r="H21" s="4">
        <v>76.5</v>
      </c>
      <c r="I21" s="10">
        <f t="shared" si="0"/>
        <v>45.9</v>
      </c>
      <c r="J21" s="10">
        <v>85.23</v>
      </c>
      <c r="K21" s="10">
        <f t="shared" si="1"/>
        <v>34.090000000000003</v>
      </c>
      <c r="L21" s="11">
        <f t="shared" si="2"/>
        <v>79.989999999999995</v>
      </c>
    </row>
    <row r="22" spans="1:14">
      <c r="A22" s="4">
        <v>19</v>
      </c>
      <c r="B22" s="4" t="s">
        <v>59</v>
      </c>
      <c r="C22" s="4" t="s">
        <v>60</v>
      </c>
      <c r="D22" s="4" t="s">
        <v>16</v>
      </c>
      <c r="E22" s="4" t="s">
        <v>56</v>
      </c>
      <c r="F22" s="4">
        <v>75.5</v>
      </c>
      <c r="G22" s="4" t="s">
        <v>18</v>
      </c>
      <c r="H22" s="4">
        <v>75.5</v>
      </c>
      <c r="I22" s="10">
        <f t="shared" si="0"/>
        <v>45.3</v>
      </c>
      <c r="J22" s="10">
        <v>84.8</v>
      </c>
      <c r="K22" s="10">
        <f t="shared" si="1"/>
        <v>33.92</v>
      </c>
      <c r="L22" s="11">
        <f t="shared" si="2"/>
        <v>79.22</v>
      </c>
    </row>
    <row r="23" spans="1:14">
      <c r="A23" s="4">
        <v>20</v>
      </c>
      <c r="B23" s="4" t="s">
        <v>61</v>
      </c>
      <c r="C23" s="4" t="s">
        <v>62</v>
      </c>
      <c r="D23" s="4" t="s">
        <v>16</v>
      </c>
      <c r="E23" s="4" t="s">
        <v>56</v>
      </c>
      <c r="F23" s="4">
        <v>76</v>
      </c>
      <c r="G23" s="4" t="s">
        <v>18</v>
      </c>
      <c r="H23" s="4">
        <v>76</v>
      </c>
      <c r="I23" s="10">
        <f t="shared" si="0"/>
        <v>45.6</v>
      </c>
      <c r="J23" s="10">
        <v>81</v>
      </c>
      <c r="K23" s="10">
        <f t="shared" si="1"/>
        <v>32.4</v>
      </c>
      <c r="L23" s="11">
        <f t="shared" si="2"/>
        <v>78</v>
      </c>
    </row>
    <row r="24" spans="1:14">
      <c r="A24" s="4">
        <v>21</v>
      </c>
      <c r="B24" s="4" t="s">
        <v>63</v>
      </c>
      <c r="C24" s="4" t="s">
        <v>64</v>
      </c>
      <c r="D24" s="4" t="s">
        <v>16</v>
      </c>
      <c r="E24" s="4" t="s">
        <v>65</v>
      </c>
      <c r="F24" s="4">
        <v>72.5</v>
      </c>
      <c r="G24" s="4" t="s">
        <v>18</v>
      </c>
      <c r="H24" s="4">
        <v>72.5</v>
      </c>
      <c r="I24" s="10">
        <f t="shared" si="0"/>
        <v>43.5</v>
      </c>
      <c r="J24" s="10">
        <v>85.4</v>
      </c>
      <c r="K24" s="10">
        <f t="shared" si="1"/>
        <v>34.159999999999997</v>
      </c>
      <c r="L24" s="11">
        <f t="shared" si="2"/>
        <v>77.66</v>
      </c>
    </row>
    <row r="25" spans="1:14">
      <c r="A25" s="4">
        <v>22</v>
      </c>
      <c r="B25" s="4" t="s">
        <v>66</v>
      </c>
      <c r="C25" s="4" t="s">
        <v>67</v>
      </c>
      <c r="D25" s="4" t="s">
        <v>16</v>
      </c>
      <c r="E25" s="4" t="s">
        <v>65</v>
      </c>
      <c r="F25" s="4">
        <v>72</v>
      </c>
      <c r="G25" s="4" t="s">
        <v>18</v>
      </c>
      <c r="H25" s="4">
        <v>72</v>
      </c>
      <c r="I25" s="10">
        <f t="shared" si="0"/>
        <v>43.2</v>
      </c>
      <c r="J25" s="10">
        <v>83.4</v>
      </c>
      <c r="K25" s="10">
        <f t="shared" si="1"/>
        <v>33.36</v>
      </c>
      <c r="L25" s="11">
        <f t="shared" si="2"/>
        <v>76.56</v>
      </c>
    </row>
    <row r="26" spans="1:14">
      <c r="A26" s="4">
        <v>23</v>
      </c>
      <c r="B26" s="4" t="s">
        <v>68</v>
      </c>
      <c r="C26" s="4" t="s">
        <v>69</v>
      </c>
      <c r="D26" s="4" t="s">
        <v>16</v>
      </c>
      <c r="E26" s="4" t="s">
        <v>70</v>
      </c>
      <c r="F26" s="4">
        <v>73</v>
      </c>
      <c r="G26" s="4" t="s">
        <v>18</v>
      </c>
      <c r="H26" s="4">
        <v>73</v>
      </c>
      <c r="I26" s="10">
        <f t="shared" si="0"/>
        <v>43.8</v>
      </c>
      <c r="J26" s="10">
        <v>86.8</v>
      </c>
      <c r="K26" s="10">
        <f t="shared" si="1"/>
        <v>34.72</v>
      </c>
      <c r="L26" s="11">
        <f t="shared" si="2"/>
        <v>78.52</v>
      </c>
    </row>
    <row r="27" spans="1:14">
      <c r="A27" s="4">
        <v>24</v>
      </c>
      <c r="B27" s="4" t="s">
        <v>71</v>
      </c>
      <c r="C27" s="4" t="s">
        <v>72</v>
      </c>
      <c r="D27" s="4" t="s">
        <v>16</v>
      </c>
      <c r="E27" s="4" t="s">
        <v>70</v>
      </c>
      <c r="F27" s="4">
        <v>70.5</v>
      </c>
      <c r="G27" s="4">
        <v>4</v>
      </c>
      <c r="H27" s="4">
        <v>74.5</v>
      </c>
      <c r="I27" s="10">
        <f t="shared" si="0"/>
        <v>44.7</v>
      </c>
      <c r="J27" s="10">
        <v>81.27</v>
      </c>
      <c r="K27" s="10">
        <f t="shared" si="1"/>
        <v>32.51</v>
      </c>
      <c r="L27" s="11">
        <f t="shared" si="2"/>
        <v>77.209999999999994</v>
      </c>
    </row>
    <row r="28" spans="1:14">
      <c r="A28" s="4">
        <v>25</v>
      </c>
      <c r="B28" s="4" t="s">
        <v>73</v>
      </c>
      <c r="C28" s="4" t="s">
        <v>74</v>
      </c>
      <c r="D28" s="4" t="s">
        <v>16</v>
      </c>
      <c r="E28" s="4" t="s">
        <v>75</v>
      </c>
      <c r="F28" s="4">
        <v>67.5</v>
      </c>
      <c r="G28" s="4">
        <v>4</v>
      </c>
      <c r="H28" s="4">
        <v>71.5</v>
      </c>
      <c r="I28" s="10">
        <f t="shared" si="0"/>
        <v>42.9</v>
      </c>
      <c r="J28" s="10">
        <v>84.43</v>
      </c>
      <c r="K28" s="10">
        <f t="shared" si="1"/>
        <v>33.770000000000003</v>
      </c>
      <c r="L28" s="11">
        <f t="shared" si="2"/>
        <v>76.67</v>
      </c>
    </row>
    <row r="29" spans="1:14">
      <c r="A29" s="4">
        <v>26</v>
      </c>
      <c r="B29" s="4" t="s">
        <v>76</v>
      </c>
      <c r="C29" s="4" t="s">
        <v>77</v>
      </c>
      <c r="D29" s="4" t="s">
        <v>16</v>
      </c>
      <c r="E29" s="4" t="s">
        <v>75</v>
      </c>
      <c r="F29" s="4">
        <v>65</v>
      </c>
      <c r="G29" s="4" t="s">
        <v>18</v>
      </c>
      <c r="H29" s="4">
        <v>65</v>
      </c>
      <c r="I29" s="10">
        <f t="shared" si="0"/>
        <v>39</v>
      </c>
      <c r="J29" s="10">
        <v>85.27</v>
      </c>
      <c r="K29" s="10">
        <f t="shared" si="1"/>
        <v>34.11</v>
      </c>
      <c r="L29" s="11">
        <f t="shared" si="2"/>
        <v>73.11</v>
      </c>
    </row>
    <row r="30" spans="1:14">
      <c r="A30" s="4">
        <v>27</v>
      </c>
      <c r="B30" s="4" t="s">
        <v>78</v>
      </c>
      <c r="C30" s="4" t="s">
        <v>79</v>
      </c>
      <c r="D30" s="4" t="s">
        <v>16</v>
      </c>
      <c r="E30" s="4" t="s">
        <v>80</v>
      </c>
      <c r="F30" s="4">
        <v>75</v>
      </c>
      <c r="G30" s="4" t="s">
        <v>18</v>
      </c>
      <c r="H30" s="4">
        <v>75</v>
      </c>
      <c r="I30" s="10">
        <f t="shared" si="0"/>
        <v>45</v>
      </c>
      <c r="J30" s="10">
        <v>86.3</v>
      </c>
      <c r="K30" s="10">
        <f t="shared" si="1"/>
        <v>34.520000000000003</v>
      </c>
      <c r="L30" s="11">
        <f t="shared" si="2"/>
        <v>79.52</v>
      </c>
    </row>
    <row r="31" spans="1:14">
      <c r="A31" s="4">
        <v>28</v>
      </c>
      <c r="B31" s="4" t="s">
        <v>81</v>
      </c>
      <c r="C31" s="4" t="s">
        <v>82</v>
      </c>
      <c r="D31" s="4" t="s">
        <v>16</v>
      </c>
      <c r="E31" s="4" t="s">
        <v>80</v>
      </c>
      <c r="F31" s="4">
        <v>77</v>
      </c>
      <c r="G31" s="4" t="s">
        <v>18</v>
      </c>
      <c r="H31" s="4">
        <v>77</v>
      </c>
      <c r="I31" s="10">
        <f t="shared" si="0"/>
        <v>46.2</v>
      </c>
      <c r="J31" s="10">
        <v>82.83</v>
      </c>
      <c r="K31" s="10">
        <f t="shared" si="1"/>
        <v>33.130000000000003</v>
      </c>
      <c r="L31" s="11">
        <f t="shared" si="2"/>
        <v>79.33</v>
      </c>
      <c r="N31" s="12"/>
    </row>
    <row r="32" spans="1:14">
      <c r="A32" s="4">
        <v>29</v>
      </c>
      <c r="B32" s="4" t="s">
        <v>83</v>
      </c>
      <c r="C32" s="4" t="s">
        <v>84</v>
      </c>
      <c r="D32" s="4" t="s">
        <v>16</v>
      </c>
      <c r="E32" s="4" t="s">
        <v>85</v>
      </c>
      <c r="F32" s="4">
        <v>66</v>
      </c>
      <c r="G32" s="4" t="s">
        <v>18</v>
      </c>
      <c r="H32" s="4">
        <v>66</v>
      </c>
      <c r="I32" s="10">
        <f t="shared" si="0"/>
        <v>39.6</v>
      </c>
      <c r="J32" s="10">
        <v>83.6</v>
      </c>
      <c r="K32" s="10">
        <f t="shared" si="1"/>
        <v>33.44</v>
      </c>
      <c r="L32" s="11">
        <f t="shared" si="2"/>
        <v>73.040000000000006</v>
      </c>
    </row>
    <row r="33" spans="1:14">
      <c r="A33" s="4">
        <v>30</v>
      </c>
      <c r="B33" s="4" t="s">
        <v>86</v>
      </c>
      <c r="C33" s="4" t="s">
        <v>87</v>
      </c>
      <c r="D33" s="4" t="s">
        <v>16</v>
      </c>
      <c r="E33" s="4" t="s">
        <v>85</v>
      </c>
      <c r="F33" s="4">
        <v>66</v>
      </c>
      <c r="G33" s="4" t="s">
        <v>18</v>
      </c>
      <c r="H33" s="4">
        <v>66</v>
      </c>
      <c r="I33" s="10">
        <f t="shared" si="0"/>
        <v>39.6</v>
      </c>
      <c r="J33" s="10">
        <v>79.83</v>
      </c>
      <c r="K33" s="10">
        <f t="shared" si="1"/>
        <v>31.93</v>
      </c>
      <c r="L33" s="11">
        <f t="shared" si="2"/>
        <v>71.53</v>
      </c>
    </row>
    <row r="34" spans="1:14">
      <c r="A34" s="4">
        <v>31</v>
      </c>
      <c r="B34" s="4" t="s">
        <v>88</v>
      </c>
      <c r="C34" s="4" t="s">
        <v>89</v>
      </c>
      <c r="D34" s="4" t="s">
        <v>16</v>
      </c>
      <c r="E34" s="4" t="s">
        <v>90</v>
      </c>
      <c r="F34" s="4">
        <v>73.5</v>
      </c>
      <c r="G34" s="4" t="s">
        <v>18</v>
      </c>
      <c r="H34" s="4">
        <v>73.5</v>
      </c>
      <c r="I34" s="10">
        <f t="shared" si="0"/>
        <v>44.1</v>
      </c>
      <c r="J34" s="10">
        <v>81.7</v>
      </c>
      <c r="K34" s="10">
        <f t="shared" si="1"/>
        <v>32.68</v>
      </c>
      <c r="L34" s="11">
        <f t="shared" si="2"/>
        <v>76.78</v>
      </c>
      <c r="N34" s="13"/>
    </row>
    <row r="35" spans="1:14">
      <c r="A35" s="4">
        <v>32</v>
      </c>
      <c r="B35" s="4" t="s">
        <v>91</v>
      </c>
      <c r="C35" s="4" t="s">
        <v>92</v>
      </c>
      <c r="D35" s="4" t="s">
        <v>16</v>
      </c>
      <c r="E35" s="4" t="s">
        <v>90</v>
      </c>
      <c r="F35" s="4">
        <v>74</v>
      </c>
      <c r="G35" s="4" t="s">
        <v>18</v>
      </c>
      <c r="H35" s="4">
        <v>74</v>
      </c>
      <c r="I35" s="10">
        <f t="shared" si="0"/>
        <v>44.4</v>
      </c>
      <c r="J35" s="10">
        <v>79.83</v>
      </c>
      <c r="K35" s="10">
        <f t="shared" si="1"/>
        <v>31.93</v>
      </c>
      <c r="L35" s="11">
        <f t="shared" si="2"/>
        <v>76.33</v>
      </c>
    </row>
    <row r="36" spans="1:14">
      <c r="A36" s="4">
        <v>33</v>
      </c>
      <c r="B36" s="4" t="s">
        <v>93</v>
      </c>
      <c r="C36" s="4" t="s">
        <v>94</v>
      </c>
      <c r="D36" s="4" t="s">
        <v>16</v>
      </c>
      <c r="E36" s="4" t="s">
        <v>90</v>
      </c>
      <c r="F36" s="4">
        <v>70</v>
      </c>
      <c r="G36" s="4" t="s">
        <v>18</v>
      </c>
      <c r="H36" s="4">
        <v>70</v>
      </c>
      <c r="I36" s="10">
        <f t="shared" si="0"/>
        <v>42</v>
      </c>
      <c r="J36" s="10">
        <v>84.87</v>
      </c>
      <c r="K36" s="10">
        <f t="shared" si="1"/>
        <v>33.950000000000003</v>
      </c>
      <c r="L36" s="11">
        <f t="shared" si="2"/>
        <v>75.95</v>
      </c>
    </row>
    <row r="37" spans="1:14">
      <c r="A37" s="4">
        <v>34</v>
      </c>
      <c r="B37" s="4" t="s">
        <v>95</v>
      </c>
      <c r="C37" s="4" t="s">
        <v>96</v>
      </c>
      <c r="D37" s="4" t="s">
        <v>16</v>
      </c>
      <c r="E37" s="4" t="s">
        <v>90</v>
      </c>
      <c r="F37" s="4">
        <v>70</v>
      </c>
      <c r="G37" s="4" t="s">
        <v>18</v>
      </c>
      <c r="H37" s="4">
        <v>70</v>
      </c>
      <c r="I37" s="10">
        <f t="shared" si="0"/>
        <v>42</v>
      </c>
      <c r="J37" s="10">
        <v>84</v>
      </c>
      <c r="K37" s="10">
        <f t="shared" si="1"/>
        <v>33.6</v>
      </c>
      <c r="L37" s="11">
        <f t="shared" si="2"/>
        <v>75.599999999999994</v>
      </c>
    </row>
    <row r="38" spans="1:14">
      <c r="A38" s="4">
        <v>35</v>
      </c>
      <c r="B38" s="4" t="s">
        <v>97</v>
      </c>
      <c r="C38" s="4" t="s">
        <v>98</v>
      </c>
      <c r="D38" s="4" t="s">
        <v>16</v>
      </c>
      <c r="E38" s="4" t="s">
        <v>90</v>
      </c>
      <c r="F38" s="4">
        <v>71.5</v>
      </c>
      <c r="G38" s="4" t="s">
        <v>18</v>
      </c>
      <c r="H38" s="4">
        <v>71.5</v>
      </c>
      <c r="I38" s="10">
        <f t="shared" si="0"/>
        <v>42.9</v>
      </c>
      <c r="J38" s="10">
        <v>81.03</v>
      </c>
      <c r="K38" s="10">
        <f t="shared" si="1"/>
        <v>32.409999999999997</v>
      </c>
      <c r="L38" s="11">
        <f t="shared" si="2"/>
        <v>75.31</v>
      </c>
    </row>
    <row r="39" spans="1:14">
      <c r="A39" s="4">
        <v>36</v>
      </c>
      <c r="B39" s="4" t="s">
        <v>99</v>
      </c>
      <c r="C39" s="4" t="s">
        <v>100</v>
      </c>
      <c r="D39" s="4" t="s">
        <v>16</v>
      </c>
      <c r="E39" s="4" t="s">
        <v>90</v>
      </c>
      <c r="F39" s="4">
        <v>67</v>
      </c>
      <c r="G39" s="4" t="s">
        <v>18</v>
      </c>
      <c r="H39" s="4">
        <v>67</v>
      </c>
      <c r="I39" s="10">
        <f t="shared" ref="I39:I66" si="3">H39*0.6</f>
        <v>40.200000000000003</v>
      </c>
      <c r="J39" s="10">
        <v>82.97</v>
      </c>
      <c r="K39" s="10">
        <f t="shared" ref="K39:K66" si="4">ROUND(J39*0.4,2)</f>
        <v>33.19</v>
      </c>
      <c r="L39" s="11">
        <f t="shared" ref="L39:L66" si="5">I39+K39</f>
        <v>73.39</v>
      </c>
    </row>
    <row r="40" spans="1:14">
      <c r="A40" s="4">
        <v>37</v>
      </c>
      <c r="B40" s="4" t="s">
        <v>101</v>
      </c>
      <c r="C40" s="4" t="s">
        <v>102</v>
      </c>
      <c r="D40" s="4" t="s">
        <v>16</v>
      </c>
      <c r="E40" s="4" t="s">
        <v>103</v>
      </c>
      <c r="F40" s="4">
        <v>78.5</v>
      </c>
      <c r="G40" s="4" t="s">
        <v>18</v>
      </c>
      <c r="H40" s="4">
        <v>78.5</v>
      </c>
      <c r="I40" s="10">
        <f t="shared" si="3"/>
        <v>47.1</v>
      </c>
      <c r="J40" s="10">
        <v>82.17</v>
      </c>
      <c r="K40" s="10">
        <f t="shared" si="4"/>
        <v>32.869999999999997</v>
      </c>
      <c r="L40" s="11">
        <f t="shared" si="5"/>
        <v>79.97</v>
      </c>
    </row>
    <row r="41" spans="1:14">
      <c r="A41" s="4">
        <v>38</v>
      </c>
      <c r="B41" s="4" t="s">
        <v>104</v>
      </c>
      <c r="C41" s="4" t="s">
        <v>105</v>
      </c>
      <c r="D41" s="4" t="s">
        <v>16</v>
      </c>
      <c r="E41" s="4" t="s">
        <v>103</v>
      </c>
      <c r="F41" s="4">
        <v>71.5</v>
      </c>
      <c r="G41" s="4" t="s">
        <v>18</v>
      </c>
      <c r="H41" s="4">
        <v>71.5</v>
      </c>
      <c r="I41" s="10">
        <f t="shared" si="3"/>
        <v>42.9</v>
      </c>
      <c r="J41" s="10">
        <v>80.77</v>
      </c>
      <c r="K41" s="10">
        <f t="shared" si="4"/>
        <v>32.31</v>
      </c>
      <c r="L41" s="11">
        <f t="shared" si="5"/>
        <v>75.209999999999994</v>
      </c>
    </row>
    <row r="42" spans="1:14">
      <c r="A42" s="4">
        <v>39</v>
      </c>
      <c r="B42" s="4" t="s">
        <v>106</v>
      </c>
      <c r="C42" s="4" t="s">
        <v>107</v>
      </c>
      <c r="D42" s="4" t="s">
        <v>16</v>
      </c>
      <c r="E42" s="4" t="s">
        <v>108</v>
      </c>
      <c r="F42" s="4">
        <v>73.5</v>
      </c>
      <c r="G42" s="4" t="s">
        <v>18</v>
      </c>
      <c r="H42" s="4">
        <v>73.5</v>
      </c>
      <c r="I42" s="10">
        <f t="shared" si="3"/>
        <v>44.1</v>
      </c>
      <c r="J42" s="10">
        <v>85.67</v>
      </c>
      <c r="K42" s="10">
        <f t="shared" si="4"/>
        <v>34.270000000000003</v>
      </c>
      <c r="L42" s="11">
        <f t="shared" si="5"/>
        <v>78.37</v>
      </c>
    </row>
    <row r="43" spans="1:14">
      <c r="A43" s="4">
        <v>40</v>
      </c>
      <c r="B43" s="4" t="s">
        <v>109</v>
      </c>
      <c r="C43" s="4" t="s">
        <v>110</v>
      </c>
      <c r="D43" s="4" t="s">
        <v>16</v>
      </c>
      <c r="E43" s="4" t="s">
        <v>108</v>
      </c>
      <c r="F43" s="4">
        <v>73.5</v>
      </c>
      <c r="G43" s="4" t="s">
        <v>18</v>
      </c>
      <c r="H43" s="4">
        <v>73.5</v>
      </c>
      <c r="I43" s="10">
        <f t="shared" si="3"/>
        <v>44.1</v>
      </c>
      <c r="J43" s="10">
        <v>85.17</v>
      </c>
      <c r="K43" s="10">
        <f t="shared" si="4"/>
        <v>34.07</v>
      </c>
      <c r="L43" s="11">
        <f t="shared" si="5"/>
        <v>78.17</v>
      </c>
    </row>
    <row r="44" spans="1:14">
      <c r="A44" s="4">
        <v>41</v>
      </c>
      <c r="B44" s="4" t="s">
        <v>111</v>
      </c>
      <c r="C44" s="4" t="s">
        <v>112</v>
      </c>
      <c r="D44" s="4" t="s">
        <v>16</v>
      </c>
      <c r="E44" s="4" t="s">
        <v>108</v>
      </c>
      <c r="F44" s="4">
        <v>75</v>
      </c>
      <c r="G44" s="4" t="s">
        <v>18</v>
      </c>
      <c r="H44" s="4">
        <v>75</v>
      </c>
      <c r="I44" s="10">
        <f t="shared" si="3"/>
        <v>45</v>
      </c>
      <c r="J44" s="10">
        <v>-1</v>
      </c>
      <c r="K44" s="10">
        <v>-1</v>
      </c>
      <c r="L44" s="11">
        <v>-1</v>
      </c>
    </row>
    <row r="45" spans="1:14">
      <c r="A45" s="4">
        <v>42</v>
      </c>
      <c r="B45" s="4" t="s">
        <v>113</v>
      </c>
      <c r="C45" s="4" t="s">
        <v>114</v>
      </c>
      <c r="D45" s="4" t="s">
        <v>16</v>
      </c>
      <c r="E45" s="5" t="s">
        <v>115</v>
      </c>
      <c r="F45" s="4">
        <v>78</v>
      </c>
      <c r="G45" s="4">
        <v>4</v>
      </c>
      <c r="H45" s="4">
        <v>82</v>
      </c>
      <c r="I45" s="10">
        <f t="shared" si="3"/>
        <v>49.2</v>
      </c>
      <c r="J45" s="10">
        <v>83.87</v>
      </c>
      <c r="K45" s="10">
        <f t="shared" si="4"/>
        <v>33.549999999999997</v>
      </c>
      <c r="L45" s="11">
        <f t="shared" si="5"/>
        <v>82.75</v>
      </c>
    </row>
    <row r="46" spans="1:14">
      <c r="A46" s="4">
        <v>43</v>
      </c>
      <c r="B46" s="4" t="s">
        <v>116</v>
      </c>
      <c r="C46" s="4" t="s">
        <v>117</v>
      </c>
      <c r="D46" s="4" t="s">
        <v>16</v>
      </c>
      <c r="E46" s="5" t="s">
        <v>115</v>
      </c>
      <c r="F46" s="4">
        <v>76.5</v>
      </c>
      <c r="G46" s="4" t="s">
        <v>18</v>
      </c>
      <c r="H46" s="4">
        <v>76.5</v>
      </c>
      <c r="I46" s="10">
        <f t="shared" si="3"/>
        <v>45.9</v>
      </c>
      <c r="J46" s="10">
        <v>81.8</v>
      </c>
      <c r="K46" s="10">
        <f t="shared" si="4"/>
        <v>32.72</v>
      </c>
      <c r="L46" s="11">
        <f t="shared" si="5"/>
        <v>78.62</v>
      </c>
    </row>
    <row r="47" spans="1:14">
      <c r="A47" s="4">
        <v>44</v>
      </c>
      <c r="B47" s="4" t="s">
        <v>118</v>
      </c>
      <c r="C47" s="4" t="s">
        <v>119</v>
      </c>
      <c r="D47" s="4" t="s">
        <v>16</v>
      </c>
      <c r="E47" s="5" t="s">
        <v>115</v>
      </c>
      <c r="F47" s="4">
        <v>78</v>
      </c>
      <c r="G47" s="4" t="s">
        <v>18</v>
      </c>
      <c r="H47" s="4">
        <v>78</v>
      </c>
      <c r="I47" s="10">
        <f t="shared" si="3"/>
        <v>46.8</v>
      </c>
      <c r="J47" s="10">
        <v>77.5</v>
      </c>
      <c r="K47" s="10">
        <f t="shared" si="4"/>
        <v>31</v>
      </c>
      <c r="L47" s="11">
        <f t="shared" si="5"/>
        <v>77.8</v>
      </c>
    </row>
    <row r="48" spans="1:14">
      <c r="A48" s="4">
        <v>45</v>
      </c>
      <c r="B48" s="4" t="s">
        <v>120</v>
      </c>
      <c r="C48" s="4" t="s">
        <v>121</v>
      </c>
      <c r="D48" s="4" t="s">
        <v>16</v>
      </c>
      <c r="E48" s="5" t="s">
        <v>115</v>
      </c>
      <c r="F48" s="4">
        <v>75</v>
      </c>
      <c r="G48" s="4" t="s">
        <v>18</v>
      </c>
      <c r="H48" s="4">
        <v>75</v>
      </c>
      <c r="I48" s="10">
        <f t="shared" si="3"/>
        <v>45</v>
      </c>
      <c r="J48" s="10">
        <v>80.5</v>
      </c>
      <c r="K48" s="10">
        <f t="shared" si="4"/>
        <v>32.200000000000003</v>
      </c>
      <c r="L48" s="11">
        <f t="shared" si="5"/>
        <v>77.2</v>
      </c>
    </row>
    <row r="49" spans="1:12">
      <c r="A49" s="4">
        <v>46</v>
      </c>
      <c r="B49" s="4" t="s">
        <v>122</v>
      </c>
      <c r="C49" s="4" t="s">
        <v>123</v>
      </c>
      <c r="D49" s="4" t="s">
        <v>16</v>
      </c>
      <c r="E49" s="5" t="s">
        <v>115</v>
      </c>
      <c r="F49" s="4">
        <v>74</v>
      </c>
      <c r="G49" s="4" t="s">
        <v>18</v>
      </c>
      <c r="H49" s="4">
        <v>74</v>
      </c>
      <c r="I49" s="10">
        <f t="shared" si="3"/>
        <v>44.4</v>
      </c>
      <c r="J49" s="10">
        <v>80.73</v>
      </c>
      <c r="K49" s="10">
        <f t="shared" si="4"/>
        <v>32.29</v>
      </c>
      <c r="L49" s="11">
        <f t="shared" si="5"/>
        <v>76.69</v>
      </c>
    </row>
    <row r="50" spans="1:12">
      <c r="A50" s="4">
        <v>47</v>
      </c>
      <c r="B50" s="4" t="s">
        <v>124</v>
      </c>
      <c r="C50" s="4" t="s">
        <v>125</v>
      </c>
      <c r="D50" s="4" t="s">
        <v>16</v>
      </c>
      <c r="E50" s="4" t="s">
        <v>126</v>
      </c>
      <c r="F50" s="4">
        <v>72.5</v>
      </c>
      <c r="G50" s="4" t="s">
        <v>18</v>
      </c>
      <c r="H50" s="4">
        <v>72.5</v>
      </c>
      <c r="I50" s="10">
        <f t="shared" si="3"/>
        <v>43.5</v>
      </c>
      <c r="J50" s="10">
        <v>86.27</v>
      </c>
      <c r="K50" s="10">
        <f t="shared" si="4"/>
        <v>34.51</v>
      </c>
      <c r="L50" s="11">
        <f t="shared" si="5"/>
        <v>78.010000000000005</v>
      </c>
    </row>
    <row r="51" spans="1:12">
      <c r="A51" s="4">
        <v>48</v>
      </c>
      <c r="B51" s="4" t="s">
        <v>127</v>
      </c>
      <c r="C51" s="4" t="s">
        <v>128</v>
      </c>
      <c r="D51" s="4" t="s">
        <v>16</v>
      </c>
      <c r="E51" s="4" t="s">
        <v>126</v>
      </c>
      <c r="F51" s="4">
        <v>72</v>
      </c>
      <c r="G51" s="4" t="s">
        <v>18</v>
      </c>
      <c r="H51" s="4">
        <v>72</v>
      </c>
      <c r="I51" s="10">
        <f t="shared" si="3"/>
        <v>43.2</v>
      </c>
      <c r="J51" s="10">
        <v>81.73</v>
      </c>
      <c r="K51" s="10">
        <f t="shared" si="4"/>
        <v>32.69</v>
      </c>
      <c r="L51" s="11">
        <f t="shared" si="5"/>
        <v>75.89</v>
      </c>
    </row>
    <row r="52" spans="1:12">
      <c r="A52" s="4">
        <v>49</v>
      </c>
      <c r="B52" s="4" t="s">
        <v>129</v>
      </c>
      <c r="C52" s="4" t="s">
        <v>130</v>
      </c>
      <c r="D52" s="4" t="s">
        <v>16</v>
      </c>
      <c r="E52" s="4" t="s">
        <v>126</v>
      </c>
      <c r="F52" s="4">
        <v>70.5</v>
      </c>
      <c r="G52" s="4" t="s">
        <v>18</v>
      </c>
      <c r="H52" s="4">
        <v>70.5</v>
      </c>
      <c r="I52" s="10">
        <f t="shared" si="3"/>
        <v>42.3</v>
      </c>
      <c r="J52" s="10">
        <v>83.6</v>
      </c>
      <c r="K52" s="10">
        <f t="shared" si="4"/>
        <v>33.44</v>
      </c>
      <c r="L52" s="11">
        <f t="shared" si="5"/>
        <v>75.739999999999995</v>
      </c>
    </row>
    <row r="53" spans="1:12">
      <c r="A53" s="4">
        <v>50</v>
      </c>
      <c r="B53" s="4" t="s">
        <v>131</v>
      </c>
      <c r="C53" s="4" t="s">
        <v>132</v>
      </c>
      <c r="D53" s="4" t="s">
        <v>16</v>
      </c>
      <c r="E53" s="4" t="s">
        <v>126</v>
      </c>
      <c r="F53" s="4">
        <v>70.5</v>
      </c>
      <c r="G53" s="4" t="s">
        <v>18</v>
      </c>
      <c r="H53" s="4">
        <v>70.5</v>
      </c>
      <c r="I53" s="10">
        <f t="shared" si="3"/>
        <v>42.3</v>
      </c>
      <c r="J53" s="10">
        <v>82.57</v>
      </c>
      <c r="K53" s="10">
        <f t="shared" si="4"/>
        <v>33.03</v>
      </c>
      <c r="L53" s="11">
        <f t="shared" si="5"/>
        <v>75.33</v>
      </c>
    </row>
    <row r="54" spans="1:12">
      <c r="A54" s="4">
        <v>51</v>
      </c>
      <c r="B54" s="4" t="s">
        <v>133</v>
      </c>
      <c r="C54" s="4" t="s">
        <v>134</v>
      </c>
      <c r="D54" s="4" t="s">
        <v>16</v>
      </c>
      <c r="E54" s="4" t="s">
        <v>126</v>
      </c>
      <c r="F54" s="4">
        <v>70.5</v>
      </c>
      <c r="G54" s="4" t="s">
        <v>18</v>
      </c>
      <c r="H54" s="4">
        <v>70.5</v>
      </c>
      <c r="I54" s="10">
        <f t="shared" si="3"/>
        <v>42.3</v>
      </c>
      <c r="J54" s="10">
        <v>81.7</v>
      </c>
      <c r="K54" s="10">
        <f t="shared" si="4"/>
        <v>32.68</v>
      </c>
      <c r="L54" s="11">
        <f t="shared" si="5"/>
        <v>74.98</v>
      </c>
    </row>
    <row r="55" spans="1:12">
      <c r="A55" s="4">
        <v>52</v>
      </c>
      <c r="B55" s="4" t="s">
        <v>135</v>
      </c>
      <c r="C55" s="4" t="s">
        <v>136</v>
      </c>
      <c r="D55" s="4" t="s">
        <v>16</v>
      </c>
      <c r="E55" s="4" t="s">
        <v>137</v>
      </c>
      <c r="F55" s="4">
        <v>67</v>
      </c>
      <c r="G55" s="4" t="s">
        <v>18</v>
      </c>
      <c r="H55" s="4">
        <v>67</v>
      </c>
      <c r="I55" s="10">
        <f t="shared" si="3"/>
        <v>40.200000000000003</v>
      </c>
      <c r="J55" s="10">
        <v>82.6</v>
      </c>
      <c r="K55" s="10">
        <f t="shared" si="4"/>
        <v>33.04</v>
      </c>
      <c r="L55" s="11">
        <f t="shared" si="5"/>
        <v>73.239999999999995</v>
      </c>
    </row>
    <row r="56" spans="1:12">
      <c r="A56" s="4">
        <v>53</v>
      </c>
      <c r="B56" s="4" t="s">
        <v>138</v>
      </c>
      <c r="C56" s="4" t="s">
        <v>139</v>
      </c>
      <c r="D56" s="4" t="s">
        <v>16</v>
      </c>
      <c r="E56" s="4" t="s">
        <v>137</v>
      </c>
      <c r="F56" s="4">
        <v>58</v>
      </c>
      <c r="G56" s="4" t="s">
        <v>18</v>
      </c>
      <c r="H56" s="4">
        <v>58</v>
      </c>
      <c r="I56" s="10">
        <f t="shared" si="3"/>
        <v>34.799999999999997</v>
      </c>
      <c r="J56" s="10">
        <v>80.53</v>
      </c>
      <c r="K56" s="10">
        <f t="shared" si="4"/>
        <v>32.21</v>
      </c>
      <c r="L56" s="11">
        <f t="shared" si="5"/>
        <v>67.010000000000005</v>
      </c>
    </row>
    <row r="57" spans="1:12">
      <c r="A57" s="4">
        <v>54</v>
      </c>
      <c r="B57" s="4" t="s">
        <v>140</v>
      </c>
      <c r="C57" s="4" t="s">
        <v>141</v>
      </c>
      <c r="D57" s="4" t="s">
        <v>16</v>
      </c>
      <c r="E57" s="4" t="s">
        <v>142</v>
      </c>
      <c r="F57" s="4">
        <v>76</v>
      </c>
      <c r="G57" s="4" t="s">
        <v>18</v>
      </c>
      <c r="H57" s="4">
        <v>76</v>
      </c>
      <c r="I57" s="10">
        <f t="shared" si="3"/>
        <v>45.6</v>
      </c>
      <c r="J57" s="10">
        <v>81.87</v>
      </c>
      <c r="K57" s="10">
        <f t="shared" si="4"/>
        <v>32.75</v>
      </c>
      <c r="L57" s="11">
        <f t="shared" si="5"/>
        <v>78.349999999999994</v>
      </c>
    </row>
    <row r="58" spans="1:12">
      <c r="A58" s="4">
        <v>55</v>
      </c>
      <c r="B58" s="4" t="s">
        <v>143</v>
      </c>
      <c r="C58" s="4" t="s">
        <v>144</v>
      </c>
      <c r="D58" s="4" t="s">
        <v>16</v>
      </c>
      <c r="E58" s="4" t="s">
        <v>142</v>
      </c>
      <c r="F58" s="4">
        <v>71</v>
      </c>
      <c r="G58" s="4" t="s">
        <v>18</v>
      </c>
      <c r="H58" s="4">
        <v>71</v>
      </c>
      <c r="I58" s="10">
        <f t="shared" si="3"/>
        <v>42.6</v>
      </c>
      <c r="J58" s="10">
        <v>85.27</v>
      </c>
      <c r="K58" s="10">
        <f t="shared" si="4"/>
        <v>34.11</v>
      </c>
      <c r="L58" s="11">
        <f t="shared" si="5"/>
        <v>76.709999999999994</v>
      </c>
    </row>
    <row r="59" spans="1:12">
      <c r="A59" s="4">
        <v>56</v>
      </c>
      <c r="B59" s="4" t="s">
        <v>145</v>
      </c>
      <c r="C59" s="4" t="s">
        <v>146</v>
      </c>
      <c r="D59" s="4" t="s">
        <v>16</v>
      </c>
      <c r="E59" s="6" t="s">
        <v>147</v>
      </c>
      <c r="F59" s="4">
        <v>60.5</v>
      </c>
      <c r="G59" s="4" t="s">
        <v>18</v>
      </c>
      <c r="H59" s="4">
        <v>60.5</v>
      </c>
      <c r="I59" s="10">
        <f t="shared" si="3"/>
        <v>36.299999999999997</v>
      </c>
      <c r="J59" s="10">
        <v>82.2</v>
      </c>
      <c r="K59" s="10">
        <f t="shared" si="4"/>
        <v>32.880000000000003</v>
      </c>
      <c r="L59" s="11">
        <f t="shared" si="5"/>
        <v>69.180000000000007</v>
      </c>
    </row>
    <row r="60" spans="1:12">
      <c r="A60" s="4">
        <v>57</v>
      </c>
      <c r="B60" s="4" t="s">
        <v>148</v>
      </c>
      <c r="C60" s="4" t="s">
        <v>149</v>
      </c>
      <c r="D60" s="4" t="s">
        <v>16</v>
      </c>
      <c r="E60" s="7" t="s">
        <v>150</v>
      </c>
      <c r="F60" s="4">
        <v>81.5</v>
      </c>
      <c r="G60" s="4" t="s">
        <v>18</v>
      </c>
      <c r="H60" s="4">
        <v>81.5</v>
      </c>
      <c r="I60" s="10">
        <f t="shared" si="3"/>
        <v>48.9</v>
      </c>
      <c r="J60" s="10">
        <v>84.37</v>
      </c>
      <c r="K60" s="10">
        <f t="shared" si="4"/>
        <v>33.75</v>
      </c>
      <c r="L60" s="11">
        <f t="shared" si="5"/>
        <v>82.65</v>
      </c>
    </row>
    <row r="61" spans="1:12">
      <c r="A61" s="4">
        <v>58</v>
      </c>
      <c r="B61" s="4" t="s">
        <v>151</v>
      </c>
      <c r="C61" s="4" t="s">
        <v>152</v>
      </c>
      <c r="D61" s="4" t="s">
        <v>16</v>
      </c>
      <c r="E61" s="7" t="s">
        <v>150</v>
      </c>
      <c r="F61" s="4">
        <v>75.5</v>
      </c>
      <c r="G61" s="4" t="s">
        <v>18</v>
      </c>
      <c r="H61" s="4">
        <v>75.5</v>
      </c>
      <c r="I61" s="10">
        <f t="shared" si="3"/>
        <v>45.3</v>
      </c>
      <c r="J61" s="10">
        <v>84.33</v>
      </c>
      <c r="K61" s="10">
        <f t="shared" si="4"/>
        <v>33.729999999999997</v>
      </c>
      <c r="L61" s="11">
        <f t="shared" si="5"/>
        <v>79.03</v>
      </c>
    </row>
    <row r="62" spans="1:12">
      <c r="A62" s="4">
        <v>59</v>
      </c>
      <c r="B62" s="4" t="s">
        <v>153</v>
      </c>
      <c r="C62" s="4" t="s">
        <v>154</v>
      </c>
      <c r="D62" s="4" t="s">
        <v>16</v>
      </c>
      <c r="E62" s="7" t="s">
        <v>150</v>
      </c>
      <c r="F62" s="4">
        <v>74.5</v>
      </c>
      <c r="G62" s="4" t="s">
        <v>18</v>
      </c>
      <c r="H62" s="4">
        <v>74.5</v>
      </c>
      <c r="I62" s="10">
        <f t="shared" si="3"/>
        <v>44.7</v>
      </c>
      <c r="J62" s="10">
        <v>83.9</v>
      </c>
      <c r="K62" s="10">
        <f t="shared" si="4"/>
        <v>33.56</v>
      </c>
      <c r="L62" s="11">
        <f t="shared" si="5"/>
        <v>78.260000000000005</v>
      </c>
    </row>
    <row r="63" spans="1:12">
      <c r="A63" s="4">
        <v>60</v>
      </c>
      <c r="B63" s="4" t="s">
        <v>155</v>
      </c>
      <c r="C63" s="4" t="s">
        <v>156</v>
      </c>
      <c r="D63" s="4" t="s">
        <v>16</v>
      </c>
      <c r="E63" s="7" t="s">
        <v>150</v>
      </c>
      <c r="F63" s="4">
        <v>71.5</v>
      </c>
      <c r="G63" s="4" t="s">
        <v>18</v>
      </c>
      <c r="H63" s="4">
        <v>71.5</v>
      </c>
      <c r="I63" s="10">
        <f t="shared" si="3"/>
        <v>42.9</v>
      </c>
      <c r="J63" s="10">
        <v>86.07</v>
      </c>
      <c r="K63" s="10">
        <f t="shared" si="4"/>
        <v>34.43</v>
      </c>
      <c r="L63" s="11">
        <f t="shared" si="5"/>
        <v>77.33</v>
      </c>
    </row>
    <row r="64" spans="1:12">
      <c r="A64" s="4">
        <v>61</v>
      </c>
      <c r="B64" s="4" t="s">
        <v>157</v>
      </c>
      <c r="C64" s="4" t="s">
        <v>158</v>
      </c>
      <c r="D64" s="4" t="s">
        <v>16</v>
      </c>
      <c r="E64" s="7" t="s">
        <v>150</v>
      </c>
      <c r="F64" s="4">
        <v>73</v>
      </c>
      <c r="G64" s="4" t="s">
        <v>18</v>
      </c>
      <c r="H64" s="4">
        <v>73</v>
      </c>
      <c r="I64" s="10">
        <f t="shared" si="3"/>
        <v>43.8</v>
      </c>
      <c r="J64" s="10">
        <v>83.6</v>
      </c>
      <c r="K64" s="10">
        <f t="shared" si="4"/>
        <v>33.44</v>
      </c>
      <c r="L64" s="11">
        <f t="shared" si="5"/>
        <v>77.239999999999995</v>
      </c>
    </row>
    <row r="65" spans="1:12">
      <c r="A65" s="4">
        <v>62</v>
      </c>
      <c r="B65" s="4" t="s">
        <v>159</v>
      </c>
      <c r="C65" s="4" t="s">
        <v>160</v>
      </c>
      <c r="D65" s="4" t="s">
        <v>16</v>
      </c>
      <c r="E65" s="7" t="s">
        <v>150</v>
      </c>
      <c r="F65" s="4">
        <v>73</v>
      </c>
      <c r="G65" s="4" t="s">
        <v>18</v>
      </c>
      <c r="H65" s="4">
        <v>73</v>
      </c>
      <c r="I65" s="10">
        <f t="shared" si="3"/>
        <v>43.8</v>
      </c>
      <c r="J65" s="10">
        <v>83.57</v>
      </c>
      <c r="K65" s="10">
        <f t="shared" si="4"/>
        <v>33.43</v>
      </c>
      <c r="L65" s="11">
        <f t="shared" si="5"/>
        <v>77.23</v>
      </c>
    </row>
    <row r="66" spans="1:12">
      <c r="A66" s="4">
        <v>63</v>
      </c>
      <c r="B66" s="4" t="s">
        <v>161</v>
      </c>
      <c r="C66" s="4" t="s">
        <v>162</v>
      </c>
      <c r="D66" s="4" t="s">
        <v>16</v>
      </c>
      <c r="E66" s="7" t="s">
        <v>150</v>
      </c>
      <c r="F66" s="4">
        <v>72</v>
      </c>
      <c r="G66" s="4" t="s">
        <v>18</v>
      </c>
      <c r="H66" s="4">
        <v>72</v>
      </c>
      <c r="I66" s="10">
        <f t="shared" si="3"/>
        <v>43.2</v>
      </c>
      <c r="J66" s="10">
        <v>83.77</v>
      </c>
      <c r="K66" s="10">
        <f t="shared" si="4"/>
        <v>33.51</v>
      </c>
      <c r="L66" s="11">
        <f t="shared" si="5"/>
        <v>76.709999999999994</v>
      </c>
    </row>
    <row r="67" spans="1:12">
      <c r="A67" s="4">
        <v>64</v>
      </c>
      <c r="B67" s="4" t="s">
        <v>163</v>
      </c>
      <c r="C67" s="4" t="s">
        <v>164</v>
      </c>
      <c r="D67" s="4" t="s">
        <v>16</v>
      </c>
      <c r="E67" s="7" t="s">
        <v>150</v>
      </c>
      <c r="F67" s="4">
        <v>72.5</v>
      </c>
      <c r="G67" s="4" t="s">
        <v>18</v>
      </c>
      <c r="H67" s="4">
        <v>72.5</v>
      </c>
      <c r="I67" s="10">
        <f t="shared" ref="I67:I83" si="6">H67*0.6</f>
        <v>43.5</v>
      </c>
      <c r="J67" s="10">
        <v>82.3</v>
      </c>
      <c r="K67" s="10">
        <f t="shared" ref="K67:K83" si="7">ROUND(J67*0.4,2)</f>
        <v>32.92</v>
      </c>
      <c r="L67" s="11">
        <f t="shared" ref="L67:L83" si="8">I67+K67</f>
        <v>76.42</v>
      </c>
    </row>
    <row r="68" spans="1:12">
      <c r="A68" s="4">
        <v>65</v>
      </c>
      <c r="B68" s="4" t="s">
        <v>165</v>
      </c>
      <c r="C68" s="4" t="s">
        <v>166</v>
      </c>
      <c r="D68" s="4" t="s">
        <v>16</v>
      </c>
      <c r="E68" s="7" t="s">
        <v>150</v>
      </c>
      <c r="F68" s="4">
        <v>68.5</v>
      </c>
      <c r="G68" s="4" t="s">
        <v>18</v>
      </c>
      <c r="H68" s="4">
        <v>68.5</v>
      </c>
      <c r="I68" s="10">
        <f t="shared" si="6"/>
        <v>41.1</v>
      </c>
      <c r="J68" s="10">
        <v>88.1</v>
      </c>
      <c r="K68" s="10">
        <f t="shared" si="7"/>
        <v>35.24</v>
      </c>
      <c r="L68" s="11">
        <f t="shared" si="8"/>
        <v>76.34</v>
      </c>
    </row>
    <row r="69" spans="1:12">
      <c r="A69" s="4">
        <v>66</v>
      </c>
      <c r="B69" s="4" t="s">
        <v>167</v>
      </c>
      <c r="C69" s="4" t="s">
        <v>168</v>
      </c>
      <c r="D69" s="4" t="s">
        <v>16</v>
      </c>
      <c r="E69" s="7" t="s">
        <v>150</v>
      </c>
      <c r="F69" s="4">
        <v>71.5</v>
      </c>
      <c r="G69" s="4" t="s">
        <v>18</v>
      </c>
      <c r="H69" s="4">
        <v>71.5</v>
      </c>
      <c r="I69" s="10">
        <f t="shared" si="6"/>
        <v>42.9</v>
      </c>
      <c r="J69" s="10">
        <v>82.03</v>
      </c>
      <c r="K69" s="10">
        <f t="shared" si="7"/>
        <v>32.81</v>
      </c>
      <c r="L69" s="11">
        <f t="shared" si="8"/>
        <v>75.709999999999994</v>
      </c>
    </row>
    <row r="70" spans="1:12">
      <c r="A70" s="4">
        <v>67</v>
      </c>
      <c r="B70" s="4" t="s">
        <v>169</v>
      </c>
      <c r="C70" s="4" t="s">
        <v>170</v>
      </c>
      <c r="D70" s="4" t="s">
        <v>16</v>
      </c>
      <c r="E70" s="7" t="s">
        <v>150</v>
      </c>
      <c r="F70" s="4">
        <v>70</v>
      </c>
      <c r="G70" s="4" t="s">
        <v>18</v>
      </c>
      <c r="H70" s="4">
        <v>70</v>
      </c>
      <c r="I70" s="10">
        <f t="shared" si="6"/>
        <v>42</v>
      </c>
      <c r="J70" s="10">
        <v>83.8</v>
      </c>
      <c r="K70" s="10">
        <f t="shared" si="7"/>
        <v>33.520000000000003</v>
      </c>
      <c r="L70" s="11">
        <f t="shared" si="8"/>
        <v>75.52</v>
      </c>
    </row>
    <row r="71" spans="1:12">
      <c r="A71" s="4">
        <v>68</v>
      </c>
      <c r="B71" s="4" t="s">
        <v>171</v>
      </c>
      <c r="C71" s="4" t="s">
        <v>172</v>
      </c>
      <c r="D71" s="4" t="s">
        <v>16</v>
      </c>
      <c r="E71" s="7" t="s">
        <v>150</v>
      </c>
      <c r="F71" s="4">
        <v>69</v>
      </c>
      <c r="G71" s="4" t="s">
        <v>18</v>
      </c>
      <c r="H71" s="4">
        <v>69</v>
      </c>
      <c r="I71" s="10">
        <f t="shared" si="6"/>
        <v>41.4</v>
      </c>
      <c r="J71" s="10">
        <v>83.37</v>
      </c>
      <c r="K71" s="10">
        <f t="shared" si="7"/>
        <v>33.35</v>
      </c>
      <c r="L71" s="11">
        <f t="shared" si="8"/>
        <v>74.75</v>
      </c>
    </row>
    <row r="72" spans="1:12">
      <c r="A72" s="4">
        <v>69</v>
      </c>
      <c r="B72" s="4" t="s">
        <v>173</v>
      </c>
      <c r="C72" s="4" t="s">
        <v>174</v>
      </c>
      <c r="D72" s="4" t="s">
        <v>16</v>
      </c>
      <c r="E72" s="7" t="s">
        <v>150</v>
      </c>
      <c r="F72" s="4">
        <v>71</v>
      </c>
      <c r="G72" s="4" t="s">
        <v>18</v>
      </c>
      <c r="H72" s="4">
        <v>71</v>
      </c>
      <c r="I72" s="10">
        <f t="shared" si="6"/>
        <v>42.6</v>
      </c>
      <c r="J72" s="10">
        <v>80.099999999999994</v>
      </c>
      <c r="K72" s="10">
        <f t="shared" si="7"/>
        <v>32.04</v>
      </c>
      <c r="L72" s="11">
        <f t="shared" si="8"/>
        <v>74.64</v>
      </c>
    </row>
    <row r="73" spans="1:12" ht="15" customHeight="1">
      <c r="A73" s="4">
        <v>70</v>
      </c>
      <c r="B73" s="4" t="s">
        <v>175</v>
      </c>
      <c r="C73" s="4" t="s">
        <v>176</v>
      </c>
      <c r="D73" s="4" t="s">
        <v>16</v>
      </c>
      <c r="E73" s="7" t="s">
        <v>150</v>
      </c>
      <c r="F73" s="4">
        <v>68</v>
      </c>
      <c r="G73" s="4" t="s">
        <v>18</v>
      </c>
      <c r="H73" s="4">
        <v>68</v>
      </c>
      <c r="I73" s="10">
        <f t="shared" si="6"/>
        <v>40.799999999999997</v>
      </c>
      <c r="J73" s="10">
        <v>84.13</v>
      </c>
      <c r="K73" s="10">
        <f t="shared" si="7"/>
        <v>33.65</v>
      </c>
      <c r="L73" s="11">
        <f t="shared" si="8"/>
        <v>74.45</v>
      </c>
    </row>
    <row r="74" spans="1:12">
      <c r="A74" s="4">
        <v>71</v>
      </c>
      <c r="B74" s="4" t="s">
        <v>177</v>
      </c>
      <c r="C74" s="4" t="s">
        <v>178</v>
      </c>
      <c r="D74" s="4" t="s">
        <v>16</v>
      </c>
      <c r="E74" s="7" t="s">
        <v>150</v>
      </c>
      <c r="F74" s="4">
        <v>68</v>
      </c>
      <c r="G74" s="4" t="s">
        <v>18</v>
      </c>
      <c r="H74" s="4">
        <v>68</v>
      </c>
      <c r="I74" s="10">
        <f t="shared" si="6"/>
        <v>40.799999999999997</v>
      </c>
      <c r="J74" s="10">
        <v>83.9</v>
      </c>
      <c r="K74" s="10">
        <f t="shared" si="7"/>
        <v>33.56</v>
      </c>
      <c r="L74" s="11">
        <f t="shared" si="8"/>
        <v>74.36</v>
      </c>
    </row>
    <row r="75" spans="1:12">
      <c r="A75" s="4">
        <v>72</v>
      </c>
      <c r="B75" s="4" t="s">
        <v>179</v>
      </c>
      <c r="C75" s="4" t="s">
        <v>180</v>
      </c>
      <c r="D75" s="4" t="s">
        <v>16</v>
      </c>
      <c r="E75" s="7" t="s">
        <v>150</v>
      </c>
      <c r="F75" s="4">
        <v>69.5</v>
      </c>
      <c r="G75" s="4" t="s">
        <v>18</v>
      </c>
      <c r="H75" s="4">
        <v>69.5</v>
      </c>
      <c r="I75" s="10">
        <f t="shared" si="6"/>
        <v>41.7</v>
      </c>
      <c r="J75" s="10">
        <v>81.03</v>
      </c>
      <c r="K75" s="10">
        <f t="shared" si="7"/>
        <v>32.409999999999997</v>
      </c>
      <c r="L75" s="11">
        <f t="shared" si="8"/>
        <v>74.11</v>
      </c>
    </row>
    <row r="76" spans="1:12">
      <c r="A76" s="4">
        <v>73</v>
      </c>
      <c r="B76" s="4" t="s">
        <v>181</v>
      </c>
      <c r="C76" s="4" t="s">
        <v>182</v>
      </c>
      <c r="D76" s="4" t="s">
        <v>16</v>
      </c>
      <c r="E76" s="7" t="s">
        <v>150</v>
      </c>
      <c r="F76" s="4">
        <v>68</v>
      </c>
      <c r="G76" s="4" t="s">
        <v>18</v>
      </c>
      <c r="H76" s="4">
        <v>68</v>
      </c>
      <c r="I76" s="10">
        <f t="shared" si="6"/>
        <v>40.799999999999997</v>
      </c>
      <c r="J76" s="10">
        <v>82.8</v>
      </c>
      <c r="K76" s="10">
        <f t="shared" si="7"/>
        <v>33.119999999999997</v>
      </c>
      <c r="L76" s="11">
        <f t="shared" si="8"/>
        <v>73.92</v>
      </c>
    </row>
    <row r="77" spans="1:12">
      <c r="A77" s="4">
        <v>74</v>
      </c>
      <c r="B77" s="4" t="s">
        <v>183</v>
      </c>
      <c r="C77" s="4" t="s">
        <v>184</v>
      </c>
      <c r="D77" s="4" t="s">
        <v>16</v>
      </c>
      <c r="E77" s="7" t="s">
        <v>150</v>
      </c>
      <c r="F77" s="4">
        <v>66.5</v>
      </c>
      <c r="G77" s="4" t="s">
        <v>18</v>
      </c>
      <c r="H77" s="4">
        <v>66.5</v>
      </c>
      <c r="I77" s="10">
        <f t="shared" si="6"/>
        <v>39.9</v>
      </c>
      <c r="J77" s="10">
        <v>84.97</v>
      </c>
      <c r="K77" s="10">
        <f t="shared" si="7"/>
        <v>33.99</v>
      </c>
      <c r="L77" s="11">
        <f t="shared" si="8"/>
        <v>73.89</v>
      </c>
    </row>
    <row r="78" spans="1:12">
      <c r="A78" s="4">
        <v>75</v>
      </c>
      <c r="B78" s="4" t="s">
        <v>185</v>
      </c>
      <c r="C78" s="4" t="s">
        <v>186</v>
      </c>
      <c r="D78" s="4" t="s">
        <v>16</v>
      </c>
      <c r="E78" s="7" t="s">
        <v>150</v>
      </c>
      <c r="F78" s="4">
        <v>66</v>
      </c>
      <c r="G78" s="4" t="s">
        <v>18</v>
      </c>
      <c r="H78" s="4">
        <v>66</v>
      </c>
      <c r="I78" s="10">
        <f t="shared" si="6"/>
        <v>39.6</v>
      </c>
      <c r="J78" s="10">
        <v>83.3</v>
      </c>
      <c r="K78" s="10">
        <f t="shared" si="7"/>
        <v>33.32</v>
      </c>
      <c r="L78" s="11">
        <f t="shared" si="8"/>
        <v>72.92</v>
      </c>
    </row>
    <row r="79" spans="1:12">
      <c r="A79" s="4">
        <v>76</v>
      </c>
      <c r="B79" s="4" t="s">
        <v>187</v>
      </c>
      <c r="C79" s="4" t="s">
        <v>188</v>
      </c>
      <c r="D79" s="4" t="s">
        <v>16</v>
      </c>
      <c r="E79" s="7" t="s">
        <v>150</v>
      </c>
      <c r="F79" s="4">
        <v>65</v>
      </c>
      <c r="G79" s="4" t="s">
        <v>18</v>
      </c>
      <c r="H79" s="4">
        <v>65</v>
      </c>
      <c r="I79" s="10">
        <f t="shared" si="6"/>
        <v>39</v>
      </c>
      <c r="J79" s="10">
        <v>84.57</v>
      </c>
      <c r="K79" s="10">
        <f t="shared" si="7"/>
        <v>33.83</v>
      </c>
      <c r="L79" s="11">
        <f t="shared" si="8"/>
        <v>72.83</v>
      </c>
    </row>
    <row r="80" spans="1:12">
      <c r="A80" s="4">
        <v>77</v>
      </c>
      <c r="B80" s="4" t="s">
        <v>189</v>
      </c>
      <c r="C80" s="4" t="s">
        <v>190</v>
      </c>
      <c r="D80" s="4" t="s">
        <v>16</v>
      </c>
      <c r="E80" s="7" t="s">
        <v>150</v>
      </c>
      <c r="F80" s="4">
        <v>65</v>
      </c>
      <c r="G80" s="4" t="s">
        <v>18</v>
      </c>
      <c r="H80" s="4">
        <v>65</v>
      </c>
      <c r="I80" s="10">
        <f t="shared" si="6"/>
        <v>39</v>
      </c>
      <c r="J80" s="10">
        <v>84.2</v>
      </c>
      <c r="K80" s="10">
        <f t="shared" si="7"/>
        <v>33.68</v>
      </c>
      <c r="L80" s="11">
        <f t="shared" si="8"/>
        <v>72.680000000000007</v>
      </c>
    </row>
    <row r="81" spans="1:12">
      <c r="A81" s="4">
        <v>78</v>
      </c>
      <c r="B81" s="4" t="s">
        <v>191</v>
      </c>
      <c r="C81" s="4" t="s">
        <v>192</v>
      </c>
      <c r="D81" s="4" t="s">
        <v>16</v>
      </c>
      <c r="E81" s="7" t="s">
        <v>150</v>
      </c>
      <c r="F81" s="4">
        <v>63</v>
      </c>
      <c r="G81" s="4" t="s">
        <v>18</v>
      </c>
      <c r="H81" s="4">
        <v>63</v>
      </c>
      <c r="I81" s="10">
        <f t="shared" si="6"/>
        <v>37.799999999999997</v>
      </c>
      <c r="J81" s="10">
        <v>82.63</v>
      </c>
      <c r="K81" s="10">
        <f t="shared" si="7"/>
        <v>33.049999999999997</v>
      </c>
      <c r="L81" s="11">
        <f t="shared" si="8"/>
        <v>70.849999999999994</v>
      </c>
    </row>
    <row r="82" spans="1:12">
      <c r="A82" s="4">
        <v>79</v>
      </c>
      <c r="B82" s="4" t="s">
        <v>193</v>
      </c>
      <c r="C82" s="4" t="s">
        <v>194</v>
      </c>
      <c r="D82" s="4" t="s">
        <v>16</v>
      </c>
      <c r="E82" s="7" t="s">
        <v>150</v>
      </c>
      <c r="F82" s="4">
        <v>62.5</v>
      </c>
      <c r="G82" s="4" t="s">
        <v>18</v>
      </c>
      <c r="H82" s="4">
        <v>62.5</v>
      </c>
      <c r="I82" s="10">
        <f t="shared" si="6"/>
        <v>37.5</v>
      </c>
      <c r="J82" s="10">
        <v>82.13</v>
      </c>
      <c r="K82" s="10">
        <f t="shared" si="7"/>
        <v>32.85</v>
      </c>
      <c r="L82" s="11">
        <f t="shared" si="8"/>
        <v>70.349999999999994</v>
      </c>
    </row>
    <row r="83" spans="1:12">
      <c r="A83" s="4">
        <v>80</v>
      </c>
      <c r="B83" s="14" t="s">
        <v>195</v>
      </c>
      <c r="C83" s="4" t="s">
        <v>196</v>
      </c>
      <c r="D83" s="4" t="s">
        <v>16</v>
      </c>
      <c r="E83" s="7" t="s">
        <v>150</v>
      </c>
      <c r="F83" s="4">
        <v>64</v>
      </c>
      <c r="G83" s="4" t="s">
        <v>18</v>
      </c>
      <c r="H83" s="4">
        <v>64</v>
      </c>
      <c r="I83" s="10">
        <f t="shared" si="6"/>
        <v>38.4</v>
      </c>
      <c r="J83" s="10">
        <v>76.47</v>
      </c>
      <c r="K83" s="10">
        <f t="shared" si="7"/>
        <v>30.59</v>
      </c>
      <c r="L83" s="11">
        <f t="shared" si="8"/>
        <v>68.989999999999995</v>
      </c>
    </row>
  </sheetData>
  <sheetProtection password="EDA1" sheet="1" objects="1"/>
  <autoFilter ref="A3:L83">
    <sortState ref="A3:L83">
      <sortCondition descending="1" ref="L3"/>
    </sortState>
    <extLst/>
  </autoFilter>
  <mergeCells count="2">
    <mergeCell ref="A1:L1"/>
    <mergeCell ref="A2:L2"/>
  </mergeCells>
  <phoneticPr fontId="11" type="noConversion"/>
  <printOptions horizontalCentered="1"/>
  <pageMargins left="0.118110236220472" right="0.118110236220472" top="0.511811023622047" bottom="0.511811023622047" header="0.31496062992126" footer="0.31496062992126"/>
  <pageSetup orientation="landscape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2023-05-13T08:47:00Z</cp:lastPrinted>
  <dcterms:created xsi:type="dcterms:W3CDTF">2023-04-12T08:45:00Z</dcterms:created>
  <dcterms:modified xsi:type="dcterms:W3CDTF">2023-05-15T07:54:59Z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7C6CAD367C834F80ACDE9308E092D1FE_13</vt:lpwstr>
  </property>
  <property fmtid="{D5CDD505-2E9C-101B-9397-08002B2CF9AE}" pid="3" name="KSOProductBuildVer">
    <vt:lpwstr>2052-11.1.0.14309</vt:lpwstr>
  </property>
</Properties>
</file>