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免笔试人员  " sheetId="1" r:id="rId1"/>
  </sheets>
  <definedNames>
    <definedName name="_xlnm.Print_Titles" localSheetId="0">'免笔试人员  '!$3:3</definedName>
  </definedNames>
  <calcPr calcId="144525"/>
  <extLst/>
</workbook>
</file>

<file path=xl/sharedStrings.xml><?xml version="1.0" encoding="utf-8"?>
<sst xmlns="http://schemas.openxmlformats.org/spreadsheetml/2006/main" count="103">
  <si>
    <t>2019年那坡县公开招聘中小学教师免笔试岗位                拟进入面试范围人员名单</t>
  </si>
  <si>
    <t>(共27个岗位，36人）</t>
  </si>
  <si>
    <t>序号</t>
  </si>
  <si>
    <t>县/区</t>
  </si>
  <si>
    <t>报考单位</t>
  </si>
  <si>
    <t>报考岗位</t>
  </si>
  <si>
    <t>招聘人数(核准后的人数)</t>
  </si>
  <si>
    <t>姓名</t>
  </si>
  <si>
    <t>性别</t>
  </si>
  <si>
    <t>民族</t>
  </si>
  <si>
    <t>报考号</t>
  </si>
  <si>
    <t>备注</t>
  </si>
  <si>
    <t>那坡县</t>
  </si>
  <si>
    <t>那坡县坡荷乡初级中学</t>
  </si>
  <si>
    <t>4510260029体育教师（聘用教师控制数）</t>
  </si>
  <si>
    <t>黄文杰</t>
  </si>
  <si>
    <t>男</t>
  </si>
  <si>
    <t>壮族</t>
  </si>
  <si>
    <t>那坡县龙合镇初级中学</t>
  </si>
  <si>
    <t>4510260031语文教师（聘用教师控制数）</t>
  </si>
  <si>
    <t>梁祎婧</t>
  </si>
  <si>
    <t>女</t>
  </si>
  <si>
    <t>彝族</t>
  </si>
  <si>
    <t>4510260032数学教师（聘用教师控制数）</t>
  </si>
  <si>
    <t>孔春玉</t>
  </si>
  <si>
    <t>4510260033英语教师（聘用教师控制数）</t>
  </si>
  <si>
    <t>王艳</t>
  </si>
  <si>
    <t>汉族</t>
  </si>
  <si>
    <t>那坡县龙合镇定业初级中学</t>
  </si>
  <si>
    <t>4510260039物理教师（聘用教师控制数）</t>
  </si>
  <si>
    <t>廖志达</t>
  </si>
  <si>
    <t>4510260041地理教师（聘用教师控制数）</t>
  </si>
  <si>
    <t>王平</t>
  </si>
  <si>
    <t>那坡县百合乡初级中学</t>
  </si>
  <si>
    <t>4510260051体育教师（聘用教师控制数）</t>
  </si>
  <si>
    <t>胡光跃</t>
  </si>
  <si>
    <t>那坡县百省初级中学</t>
  </si>
  <si>
    <t>4510260058语文教师（聘用教师控制数）</t>
  </si>
  <si>
    <t>黄露香</t>
  </si>
  <si>
    <t>那坡县城厢镇龙华村小学</t>
  </si>
  <si>
    <t>4510260071教师（聘用教师控制数）</t>
  </si>
  <si>
    <t>许振伟</t>
  </si>
  <si>
    <t>那坡县坡荷乡那池村小学</t>
  </si>
  <si>
    <t>4510260072教师（聘用教师控制数）</t>
  </si>
  <si>
    <t>张桂华</t>
  </si>
  <si>
    <t>那坡县龙合镇仁合村完小</t>
  </si>
  <si>
    <t>4510260073教师（聘用教师控制数）</t>
  </si>
  <si>
    <t>黄莲清</t>
  </si>
  <si>
    <t>农秀芬</t>
  </si>
  <si>
    <t>那坡县德隆乡德乐村小学</t>
  </si>
  <si>
    <t>4510260074教师（聘用教师控制数）</t>
  </si>
  <si>
    <t>何颖慧</t>
  </si>
  <si>
    <t>李荣海</t>
  </si>
  <si>
    <t>那坡县平孟镇北斗村完小</t>
  </si>
  <si>
    <t>4510260076教师（聘用教师控制数）</t>
  </si>
  <si>
    <t>李海梅</t>
  </si>
  <si>
    <t>那坡县百省乡那孟村小学</t>
  </si>
  <si>
    <t>4510260077教师（聘用教师控制数）</t>
  </si>
  <si>
    <t>盘志红</t>
  </si>
  <si>
    <t>瑶族</t>
  </si>
  <si>
    <t>那坡县城厢镇弄楠村完小</t>
  </si>
  <si>
    <t>4510260088英语教师（聘用教师控制数）</t>
  </si>
  <si>
    <t>苏眉佛</t>
  </si>
  <si>
    <t>那坡县城厢镇中强村完小</t>
  </si>
  <si>
    <t>4510260094体育教师（聘用教师控制数）</t>
  </si>
  <si>
    <t>农开创</t>
  </si>
  <si>
    <t>那坡县龙合镇中心小学</t>
  </si>
  <si>
    <t>4510260096英语教师（聘用教师控制数）</t>
  </si>
  <si>
    <t>沈孝金</t>
  </si>
  <si>
    <t>4510260098信息技术教师（聘用教师控制数）</t>
  </si>
  <si>
    <t>张玉英</t>
  </si>
  <si>
    <t>那坡县龙合镇明浪村完小</t>
  </si>
  <si>
    <t>4510260103体育教师（聘用教师控制数）</t>
  </si>
  <si>
    <t>黄建德</t>
  </si>
  <si>
    <t>祁陶</t>
  </si>
  <si>
    <t>汪祖艳</t>
  </si>
  <si>
    <t>那坡县龙合镇果桃村小学</t>
  </si>
  <si>
    <t>4510260104体育教师（聘用教师控制数）</t>
  </si>
  <si>
    <t>李华平</t>
  </si>
  <si>
    <t>宁明夺</t>
  </si>
  <si>
    <t>周贵莲</t>
  </si>
  <si>
    <t>那坡县德隆乡中心小学</t>
  </si>
  <si>
    <t>4510260105英语教师（聘用教师控制数）</t>
  </si>
  <si>
    <t>邹汉碧</t>
  </si>
  <si>
    <t>4510260106音乐教师（聘用教师控制数）</t>
  </si>
  <si>
    <t>黄彩梅</t>
  </si>
  <si>
    <t>汪利</t>
  </si>
  <si>
    <t>那坡县德隆乡团结村完小</t>
  </si>
  <si>
    <t>4510260107美术教师（聘用教师控制数）</t>
  </si>
  <si>
    <t>李玉碧</t>
  </si>
  <si>
    <t>4510260108体育教师（聘用教师控制数）</t>
  </si>
  <si>
    <t>兰彩凤</t>
  </si>
  <si>
    <t>苏刚</t>
  </si>
  <si>
    <t>韦小丽</t>
  </si>
  <si>
    <t>那坡县百省下华村完小</t>
  </si>
  <si>
    <t>4510260119美术教师（聘用教师控制数）</t>
  </si>
  <si>
    <t>蔡光美</t>
  </si>
  <si>
    <t>那坡县百都中心小学</t>
  </si>
  <si>
    <t>4510260120英语教师（聘用教师控制数）</t>
  </si>
  <si>
    <t>农彩兰</t>
  </si>
  <si>
    <t>那坡县百都那隆村完小</t>
  </si>
  <si>
    <t>4510260123体育教师（聘用教师控制数）</t>
  </si>
  <si>
    <t>黄海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</si>
</sst>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6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9"/>
  <sheetViews>
    <sheetView tabSelected="1" topLeftCell="A9" workbookViewId="0">
      <selection activeCell="N8" sqref="N8"/>
    </sheetView>
  </sheetViews>
  <sheetFormatPr defaultColWidth="9" defaultRowHeight="14.25"/>
  <cols>
    <col min="1" max="1" width="4.375" style="3" customWidth="1"/>
    <col min="2" max="2" width="6.125" style="3" customWidth="1"/>
    <col min="3" max="3" width="11.5" style="4" customWidth="1"/>
    <col min="4" max="4" width="16.375" style="4" customWidth="1"/>
    <col min="5" max="5" width="6.875" style="4" customWidth="1"/>
    <col min="6" max="6" width="6.75" style="3" customWidth="1"/>
    <col min="7" max="8" width="4.75" style="4" customWidth="1"/>
    <col min="9" max="9" width="11.125" style="4" customWidth="1"/>
    <col min="10" max="10" width="7.875" customWidth="1"/>
  </cols>
  <sheetData>
    <row r="1" ht="4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1" ht="28" customHeight="1" spans="1:10">
      <c r="A2" s="6" t="s">
        <v>1</v>
      </c>
      <c r="B2" s="6"/>
      <c r="C2" s="7"/>
      <c r="D2" s="7"/>
      <c r="E2" s="7"/>
      <c r="F2" s="6"/>
      <c r="G2" s="7"/>
      <c r="H2" s="7"/>
      <c r="I2" s="7"/>
      <c r="J2" s="6"/>
    </row>
    <row r="3" s="1" customFormat="1" ht="67" customHeight="1" spans="1:10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12" t="s">
        <v>11</v>
      </c>
    </row>
    <row r="4" s="1" customFormat="1" ht="27" customHeight="1" spans="1:10">
      <c r="A4" s="8">
        <v>1</v>
      </c>
      <c r="B4" s="10" t="s">
        <v>12</v>
      </c>
      <c r="C4" s="11" t="s">
        <v>13</v>
      </c>
      <c r="D4" s="11" t="s">
        <v>14</v>
      </c>
      <c r="E4" s="11">
        <v>1</v>
      </c>
      <c r="F4" s="10" t="s">
        <v>15</v>
      </c>
      <c r="G4" s="11" t="s">
        <v>16</v>
      </c>
      <c r="H4" s="11" t="s">
        <v>17</v>
      </c>
      <c r="I4" s="11" t="str">
        <f>"191026000273"</f>
        <v>191026000273</v>
      </c>
      <c r="J4" s="12"/>
    </row>
    <row r="5" s="1" customFormat="1" ht="27" customHeight="1" spans="1:10">
      <c r="A5" s="8">
        <v>2</v>
      </c>
      <c r="B5" s="10" t="s">
        <v>12</v>
      </c>
      <c r="C5" s="11" t="s">
        <v>18</v>
      </c>
      <c r="D5" s="11" t="s">
        <v>19</v>
      </c>
      <c r="E5" s="11">
        <v>1</v>
      </c>
      <c r="F5" s="10" t="s">
        <v>20</v>
      </c>
      <c r="G5" s="11" t="s">
        <v>21</v>
      </c>
      <c r="H5" s="11" t="s">
        <v>22</v>
      </c>
      <c r="I5" s="11" t="str">
        <f>"191026000075"</f>
        <v>191026000075</v>
      </c>
      <c r="J5" s="12"/>
    </row>
    <row r="6" s="1" customFormat="1" ht="27" customHeight="1" spans="1:10">
      <c r="A6" s="8">
        <v>3</v>
      </c>
      <c r="B6" s="10" t="s">
        <v>12</v>
      </c>
      <c r="C6" s="11" t="s">
        <v>18</v>
      </c>
      <c r="D6" s="11" t="s">
        <v>23</v>
      </c>
      <c r="E6" s="11">
        <v>1</v>
      </c>
      <c r="F6" s="10" t="s">
        <v>24</v>
      </c>
      <c r="G6" s="11" t="s">
        <v>21</v>
      </c>
      <c r="H6" s="11" t="s">
        <v>22</v>
      </c>
      <c r="I6" s="11" t="str">
        <f>"191026000352"</f>
        <v>191026000352</v>
      </c>
      <c r="J6" s="12"/>
    </row>
    <row r="7" s="1" customFormat="1" ht="27" customHeight="1" spans="1:10">
      <c r="A7" s="8">
        <v>4</v>
      </c>
      <c r="B7" s="10" t="s">
        <v>12</v>
      </c>
      <c r="C7" s="11" t="s">
        <v>18</v>
      </c>
      <c r="D7" s="11" t="s">
        <v>25</v>
      </c>
      <c r="E7" s="11">
        <v>1</v>
      </c>
      <c r="F7" s="10" t="s">
        <v>26</v>
      </c>
      <c r="G7" s="11" t="s">
        <v>21</v>
      </c>
      <c r="H7" s="11" t="s">
        <v>27</v>
      </c>
      <c r="I7" s="11" t="str">
        <f>"191026000229"</f>
        <v>191026000229</v>
      </c>
      <c r="J7" s="12"/>
    </row>
    <row r="8" s="1" customFormat="1" ht="27" customHeight="1" spans="1:10">
      <c r="A8" s="8">
        <v>5</v>
      </c>
      <c r="B8" s="10" t="s">
        <v>12</v>
      </c>
      <c r="C8" s="11" t="s">
        <v>28</v>
      </c>
      <c r="D8" s="11" t="s">
        <v>29</v>
      </c>
      <c r="E8" s="11">
        <v>1</v>
      </c>
      <c r="F8" s="10" t="s">
        <v>30</v>
      </c>
      <c r="G8" s="11" t="s">
        <v>16</v>
      </c>
      <c r="H8" s="11" t="s">
        <v>17</v>
      </c>
      <c r="I8" s="11" t="str">
        <f>"191026000235"</f>
        <v>191026000235</v>
      </c>
      <c r="J8" s="12"/>
    </row>
    <row r="9" s="1" customFormat="1" ht="27" customHeight="1" spans="1:10">
      <c r="A9" s="8">
        <v>6</v>
      </c>
      <c r="B9" s="10" t="s">
        <v>12</v>
      </c>
      <c r="C9" s="11" t="s">
        <v>28</v>
      </c>
      <c r="D9" s="11" t="s">
        <v>31</v>
      </c>
      <c r="E9" s="11">
        <v>1</v>
      </c>
      <c r="F9" s="10" t="s">
        <v>32</v>
      </c>
      <c r="G9" s="11" t="s">
        <v>16</v>
      </c>
      <c r="H9" s="11" t="s">
        <v>27</v>
      </c>
      <c r="I9" s="11" t="str">
        <f>"191026000246"</f>
        <v>191026000246</v>
      </c>
      <c r="J9" s="12"/>
    </row>
    <row r="10" s="2" customFormat="1" ht="27" customHeight="1" spans="1:10">
      <c r="A10" s="8">
        <v>7</v>
      </c>
      <c r="B10" s="10" t="s">
        <v>12</v>
      </c>
      <c r="C10" s="11" t="s">
        <v>33</v>
      </c>
      <c r="D10" s="11" t="s">
        <v>34</v>
      </c>
      <c r="E10" s="11">
        <v>1</v>
      </c>
      <c r="F10" s="10" t="s">
        <v>35</v>
      </c>
      <c r="G10" s="11" t="s">
        <v>16</v>
      </c>
      <c r="H10" s="11" t="s">
        <v>27</v>
      </c>
      <c r="I10" s="11" t="str">
        <f>"191026000339"</f>
        <v>191026000339</v>
      </c>
      <c r="J10" s="12"/>
    </row>
    <row r="11" s="1" customFormat="1" ht="27" customHeight="1" spans="1:10">
      <c r="A11" s="8">
        <v>8</v>
      </c>
      <c r="B11" s="10" t="s">
        <v>12</v>
      </c>
      <c r="C11" s="11" t="s">
        <v>36</v>
      </c>
      <c r="D11" s="11" t="s">
        <v>37</v>
      </c>
      <c r="E11" s="11">
        <v>1</v>
      </c>
      <c r="F11" s="10" t="s">
        <v>38</v>
      </c>
      <c r="G11" s="11" t="s">
        <v>21</v>
      </c>
      <c r="H11" s="11" t="s">
        <v>17</v>
      </c>
      <c r="I11" s="11" t="str">
        <f>"191026000237"</f>
        <v>191026000237</v>
      </c>
      <c r="J11" s="12"/>
    </row>
    <row r="12" ht="27" customHeight="1" spans="1:10">
      <c r="A12" s="8">
        <v>9</v>
      </c>
      <c r="B12" s="10" t="s">
        <v>12</v>
      </c>
      <c r="C12" s="11" t="s">
        <v>39</v>
      </c>
      <c r="D12" s="11" t="s">
        <v>40</v>
      </c>
      <c r="E12" s="11">
        <v>1</v>
      </c>
      <c r="F12" s="10" t="s">
        <v>41</v>
      </c>
      <c r="G12" s="11" t="s">
        <v>16</v>
      </c>
      <c r="H12" s="11" t="s">
        <v>17</v>
      </c>
      <c r="I12" s="11" t="str">
        <f>"191026000040"</f>
        <v>191026000040</v>
      </c>
      <c r="J12" s="13"/>
    </row>
    <row r="13" ht="27" customHeight="1" spans="1:10">
      <c r="A13" s="8">
        <v>10</v>
      </c>
      <c r="B13" s="10" t="s">
        <v>12</v>
      </c>
      <c r="C13" s="11" t="s">
        <v>42</v>
      </c>
      <c r="D13" s="11" t="s">
        <v>43</v>
      </c>
      <c r="E13" s="11">
        <v>1</v>
      </c>
      <c r="F13" s="10" t="s">
        <v>44</v>
      </c>
      <c r="G13" s="11" t="s">
        <v>21</v>
      </c>
      <c r="H13" s="11" t="s">
        <v>27</v>
      </c>
      <c r="I13" s="11" t="str">
        <f>"191026000342"</f>
        <v>191026000342</v>
      </c>
      <c r="J13" s="13"/>
    </row>
    <row r="14" ht="27" customHeight="1" spans="1:10">
      <c r="A14" s="8">
        <v>11</v>
      </c>
      <c r="B14" s="10" t="s">
        <v>12</v>
      </c>
      <c r="C14" s="11" t="s">
        <v>45</v>
      </c>
      <c r="D14" s="11" t="s">
        <v>46</v>
      </c>
      <c r="E14" s="11">
        <v>1</v>
      </c>
      <c r="F14" s="10" t="s">
        <v>47</v>
      </c>
      <c r="G14" s="11" t="s">
        <v>21</v>
      </c>
      <c r="H14" s="11" t="s">
        <v>17</v>
      </c>
      <c r="I14" s="11" t="str">
        <f>"191026000055"</f>
        <v>191026000055</v>
      </c>
      <c r="J14" s="13"/>
    </row>
    <row r="15" ht="27" customHeight="1" spans="1:10">
      <c r="A15" s="8">
        <v>12</v>
      </c>
      <c r="B15" s="10" t="s">
        <v>12</v>
      </c>
      <c r="C15" s="11"/>
      <c r="D15" s="11"/>
      <c r="E15" s="11"/>
      <c r="F15" s="10" t="s">
        <v>48</v>
      </c>
      <c r="G15" s="11" t="s">
        <v>21</v>
      </c>
      <c r="H15" s="11" t="s">
        <v>17</v>
      </c>
      <c r="I15" s="11" t="str">
        <f>"191026000065"</f>
        <v>191026000065</v>
      </c>
      <c r="J15" s="13"/>
    </row>
    <row r="16" ht="27" customHeight="1" spans="1:10">
      <c r="A16" s="8">
        <v>13</v>
      </c>
      <c r="B16" s="10" t="s">
        <v>12</v>
      </c>
      <c r="C16" s="11" t="s">
        <v>49</v>
      </c>
      <c r="D16" s="11" t="s">
        <v>50</v>
      </c>
      <c r="E16" s="11">
        <v>1</v>
      </c>
      <c r="F16" s="10" t="s">
        <v>51</v>
      </c>
      <c r="G16" s="11" t="s">
        <v>21</v>
      </c>
      <c r="H16" s="11" t="s">
        <v>17</v>
      </c>
      <c r="I16" s="11" t="str">
        <f>"191026000257"</f>
        <v>191026000257</v>
      </c>
      <c r="J16" s="13"/>
    </row>
    <row r="17" ht="26" customHeight="1" spans="1:10">
      <c r="A17" s="8">
        <v>14</v>
      </c>
      <c r="B17" s="10" t="s">
        <v>12</v>
      </c>
      <c r="C17" s="11"/>
      <c r="D17" s="11"/>
      <c r="E17" s="11"/>
      <c r="F17" s="10" t="s">
        <v>52</v>
      </c>
      <c r="G17" s="11" t="s">
        <v>16</v>
      </c>
      <c r="H17" s="11" t="s">
        <v>17</v>
      </c>
      <c r="I17" s="11" t="str">
        <f>"191026000218"</f>
        <v>191026000218</v>
      </c>
      <c r="J17" s="13"/>
    </row>
    <row r="18" ht="26" customHeight="1" spans="1:10">
      <c r="A18" s="8">
        <v>15</v>
      </c>
      <c r="B18" s="10" t="s">
        <v>12</v>
      </c>
      <c r="C18" s="11" t="s">
        <v>53</v>
      </c>
      <c r="D18" s="11" t="s">
        <v>54</v>
      </c>
      <c r="E18" s="11">
        <v>1</v>
      </c>
      <c r="F18" s="10" t="s">
        <v>55</v>
      </c>
      <c r="G18" s="11" t="s">
        <v>21</v>
      </c>
      <c r="H18" s="11" t="s">
        <v>17</v>
      </c>
      <c r="I18" s="11" t="str">
        <f>"191026000107"</f>
        <v>191026000107</v>
      </c>
      <c r="J18" s="13"/>
    </row>
    <row r="19" s="3" customFormat="1" ht="26" customHeight="1" spans="1:10">
      <c r="A19" s="8">
        <v>16</v>
      </c>
      <c r="B19" s="10" t="s">
        <v>12</v>
      </c>
      <c r="C19" s="11" t="s">
        <v>56</v>
      </c>
      <c r="D19" s="11" t="s">
        <v>57</v>
      </c>
      <c r="E19" s="11">
        <v>1</v>
      </c>
      <c r="F19" s="10" t="s">
        <v>58</v>
      </c>
      <c r="G19" s="11" t="s">
        <v>16</v>
      </c>
      <c r="H19" s="11" t="s">
        <v>59</v>
      </c>
      <c r="I19" s="11" t="str">
        <f>"191026000115"</f>
        <v>191026000115</v>
      </c>
      <c r="J19" s="14"/>
    </row>
    <row r="20" ht="26" customHeight="1" spans="1:10">
      <c r="A20" s="8">
        <v>17</v>
      </c>
      <c r="B20" s="10" t="s">
        <v>12</v>
      </c>
      <c r="C20" s="11" t="s">
        <v>60</v>
      </c>
      <c r="D20" s="11" t="s">
        <v>61</v>
      </c>
      <c r="E20" s="11">
        <v>1</v>
      </c>
      <c r="F20" s="10" t="s">
        <v>62</v>
      </c>
      <c r="G20" s="11" t="s">
        <v>21</v>
      </c>
      <c r="H20" s="11" t="s">
        <v>17</v>
      </c>
      <c r="I20" s="11" t="str">
        <f>"191026000034"</f>
        <v>191026000034</v>
      </c>
      <c r="J20" s="13"/>
    </row>
    <row r="21" s="3" customFormat="1" ht="26" customHeight="1" spans="1:10">
      <c r="A21" s="8">
        <v>18</v>
      </c>
      <c r="B21" s="10" t="s">
        <v>12</v>
      </c>
      <c r="C21" s="11" t="s">
        <v>63</v>
      </c>
      <c r="D21" s="11" t="s">
        <v>64</v>
      </c>
      <c r="E21" s="11">
        <v>1</v>
      </c>
      <c r="F21" s="10" t="s">
        <v>65</v>
      </c>
      <c r="G21" s="11" t="s">
        <v>16</v>
      </c>
      <c r="H21" s="11" t="s">
        <v>17</v>
      </c>
      <c r="I21" s="11" t="str">
        <f>"191026000125"</f>
        <v>191026000125</v>
      </c>
      <c r="J21" s="14"/>
    </row>
    <row r="22" ht="26" customHeight="1" spans="1:10">
      <c r="A22" s="8">
        <v>19</v>
      </c>
      <c r="B22" s="10" t="s">
        <v>12</v>
      </c>
      <c r="C22" s="11" t="s">
        <v>66</v>
      </c>
      <c r="D22" s="11" t="s">
        <v>67</v>
      </c>
      <c r="E22" s="11">
        <v>1</v>
      </c>
      <c r="F22" s="10" t="s">
        <v>68</v>
      </c>
      <c r="G22" s="11" t="s">
        <v>21</v>
      </c>
      <c r="H22" s="11" t="s">
        <v>17</v>
      </c>
      <c r="I22" s="11" t="str">
        <f>"191026000269"</f>
        <v>191026000269</v>
      </c>
      <c r="J22" s="13"/>
    </row>
    <row r="23" ht="26" customHeight="1" spans="1:10">
      <c r="A23" s="8">
        <v>20</v>
      </c>
      <c r="B23" s="10" t="s">
        <v>12</v>
      </c>
      <c r="C23" s="11" t="s">
        <v>66</v>
      </c>
      <c r="D23" s="11" t="s">
        <v>69</v>
      </c>
      <c r="E23" s="11">
        <v>1</v>
      </c>
      <c r="F23" s="10" t="s">
        <v>70</v>
      </c>
      <c r="G23" s="11" t="s">
        <v>21</v>
      </c>
      <c r="H23" s="11" t="s">
        <v>27</v>
      </c>
      <c r="I23" s="11" t="str">
        <f>"191026000276"</f>
        <v>191026000276</v>
      </c>
      <c r="J23" s="13"/>
    </row>
    <row r="24" ht="26" customHeight="1" spans="1:10">
      <c r="A24" s="8">
        <v>21</v>
      </c>
      <c r="B24" s="10" t="s">
        <v>12</v>
      </c>
      <c r="C24" s="11" t="s">
        <v>71</v>
      </c>
      <c r="D24" s="11" t="s">
        <v>72</v>
      </c>
      <c r="E24" s="11">
        <v>1</v>
      </c>
      <c r="F24" s="10" t="s">
        <v>73</v>
      </c>
      <c r="G24" s="11" t="s">
        <v>16</v>
      </c>
      <c r="H24" s="11" t="s">
        <v>17</v>
      </c>
      <c r="I24" s="11" t="str">
        <f>"191026000227"</f>
        <v>191026000227</v>
      </c>
      <c r="J24" s="13"/>
    </row>
    <row r="25" ht="26" customHeight="1" spans="1:10">
      <c r="A25" s="8">
        <v>22</v>
      </c>
      <c r="B25" s="10" t="s">
        <v>12</v>
      </c>
      <c r="C25" s="11"/>
      <c r="D25" s="11"/>
      <c r="E25" s="11"/>
      <c r="F25" s="10" t="s">
        <v>74</v>
      </c>
      <c r="G25" s="11" t="s">
        <v>16</v>
      </c>
      <c r="H25" s="11" t="s">
        <v>27</v>
      </c>
      <c r="I25" s="11" t="str">
        <f>"191026000302"</f>
        <v>191026000302</v>
      </c>
      <c r="J25" s="13"/>
    </row>
    <row r="26" ht="26" customHeight="1" spans="1:10">
      <c r="A26" s="8">
        <v>23</v>
      </c>
      <c r="B26" s="10" t="s">
        <v>12</v>
      </c>
      <c r="C26" s="11"/>
      <c r="D26" s="11"/>
      <c r="E26" s="11"/>
      <c r="F26" s="10" t="s">
        <v>75</v>
      </c>
      <c r="G26" s="11" t="s">
        <v>21</v>
      </c>
      <c r="H26" s="11" t="s">
        <v>27</v>
      </c>
      <c r="I26" s="11" t="str">
        <f>"191026000280"</f>
        <v>191026000280</v>
      </c>
      <c r="J26" s="13"/>
    </row>
    <row r="27" ht="26" customHeight="1" spans="1:10">
      <c r="A27" s="8">
        <v>24</v>
      </c>
      <c r="B27" s="10" t="s">
        <v>12</v>
      </c>
      <c r="C27" s="11" t="s">
        <v>76</v>
      </c>
      <c r="D27" s="11" t="s">
        <v>77</v>
      </c>
      <c r="E27" s="11">
        <v>1</v>
      </c>
      <c r="F27" s="10" t="s">
        <v>78</v>
      </c>
      <c r="G27" s="11" t="s">
        <v>16</v>
      </c>
      <c r="H27" s="11" t="s">
        <v>17</v>
      </c>
      <c r="I27" s="11" t="str">
        <f>"191026000230"</f>
        <v>191026000230</v>
      </c>
      <c r="J27" s="13"/>
    </row>
    <row r="28" ht="26" customHeight="1" spans="1:10">
      <c r="A28" s="8">
        <v>25</v>
      </c>
      <c r="B28" s="10" t="s">
        <v>12</v>
      </c>
      <c r="C28" s="11"/>
      <c r="D28" s="11"/>
      <c r="E28" s="11"/>
      <c r="F28" s="10" t="s">
        <v>79</v>
      </c>
      <c r="G28" s="11" t="s">
        <v>16</v>
      </c>
      <c r="H28" s="11" t="s">
        <v>17</v>
      </c>
      <c r="I28" s="11" t="str">
        <f>"191026000284"</f>
        <v>191026000284</v>
      </c>
      <c r="J28" s="13"/>
    </row>
    <row r="29" ht="26" customHeight="1" spans="1:10">
      <c r="A29" s="8">
        <v>26</v>
      </c>
      <c r="B29" s="10" t="s">
        <v>12</v>
      </c>
      <c r="C29" s="11"/>
      <c r="D29" s="11"/>
      <c r="E29" s="11"/>
      <c r="F29" s="10" t="s">
        <v>80</v>
      </c>
      <c r="G29" s="11" t="s">
        <v>21</v>
      </c>
      <c r="H29" s="11" t="s">
        <v>27</v>
      </c>
      <c r="I29" s="11" t="str">
        <f>"191026000099"</f>
        <v>191026000099</v>
      </c>
      <c r="J29" s="13"/>
    </row>
    <row r="30" s="3" customFormat="1" ht="26" customHeight="1" spans="1:10">
      <c r="A30" s="8">
        <v>27</v>
      </c>
      <c r="B30" s="10" t="s">
        <v>12</v>
      </c>
      <c r="C30" s="11" t="s">
        <v>81</v>
      </c>
      <c r="D30" s="11" t="s">
        <v>82</v>
      </c>
      <c r="E30" s="11">
        <v>1</v>
      </c>
      <c r="F30" s="10" t="s">
        <v>83</v>
      </c>
      <c r="G30" s="11" t="s">
        <v>21</v>
      </c>
      <c r="H30" s="11" t="s">
        <v>17</v>
      </c>
      <c r="I30" s="11" t="str">
        <f>"191026000133"</f>
        <v>191026000133</v>
      </c>
      <c r="J30" s="14"/>
    </row>
    <row r="31" ht="26" customHeight="1" spans="1:10">
      <c r="A31" s="8">
        <v>28</v>
      </c>
      <c r="B31" s="10" t="s">
        <v>12</v>
      </c>
      <c r="C31" s="11" t="s">
        <v>81</v>
      </c>
      <c r="D31" s="11" t="s">
        <v>84</v>
      </c>
      <c r="E31" s="11">
        <v>1</v>
      </c>
      <c r="F31" s="10" t="s">
        <v>85</v>
      </c>
      <c r="G31" s="11" t="s">
        <v>21</v>
      </c>
      <c r="H31" s="11" t="s">
        <v>17</v>
      </c>
      <c r="I31" s="11" t="str">
        <f>"191026000027"</f>
        <v>191026000027</v>
      </c>
      <c r="J31" s="13"/>
    </row>
    <row r="32" ht="26" customHeight="1" spans="1:10">
      <c r="A32" s="8">
        <v>29</v>
      </c>
      <c r="B32" s="10" t="s">
        <v>12</v>
      </c>
      <c r="C32" s="11"/>
      <c r="D32" s="11"/>
      <c r="E32" s="11"/>
      <c r="F32" s="10" t="s">
        <v>86</v>
      </c>
      <c r="G32" s="11" t="s">
        <v>21</v>
      </c>
      <c r="H32" s="11" t="s">
        <v>17</v>
      </c>
      <c r="I32" s="11" t="str">
        <f>"191026000088"</f>
        <v>191026000088</v>
      </c>
      <c r="J32" s="13"/>
    </row>
    <row r="33" s="3" customFormat="1" ht="26" customHeight="1" spans="1:10">
      <c r="A33" s="8">
        <v>30</v>
      </c>
      <c r="B33" s="10" t="s">
        <v>12</v>
      </c>
      <c r="C33" s="11" t="s">
        <v>87</v>
      </c>
      <c r="D33" s="11" t="s">
        <v>88</v>
      </c>
      <c r="E33" s="11">
        <v>1</v>
      </c>
      <c r="F33" s="10" t="s">
        <v>89</v>
      </c>
      <c r="G33" s="11" t="s">
        <v>21</v>
      </c>
      <c r="H33" s="11" t="s">
        <v>17</v>
      </c>
      <c r="I33" s="11" t="str">
        <f>"191026000012"</f>
        <v>191026000012</v>
      </c>
      <c r="J33" s="14"/>
    </row>
    <row r="34" ht="26" customHeight="1" spans="1:10">
      <c r="A34" s="8">
        <v>31</v>
      </c>
      <c r="B34" s="10" t="s">
        <v>12</v>
      </c>
      <c r="C34" s="11" t="s">
        <v>87</v>
      </c>
      <c r="D34" s="11" t="s">
        <v>90</v>
      </c>
      <c r="E34" s="11">
        <v>1</v>
      </c>
      <c r="F34" s="10" t="s">
        <v>91</v>
      </c>
      <c r="G34" s="11" t="s">
        <v>21</v>
      </c>
      <c r="H34" s="11" t="s">
        <v>27</v>
      </c>
      <c r="I34" s="11" t="str">
        <f>"191026000087"</f>
        <v>191026000087</v>
      </c>
      <c r="J34" s="13"/>
    </row>
    <row r="35" ht="26" customHeight="1" spans="1:10">
      <c r="A35" s="8">
        <v>32</v>
      </c>
      <c r="B35" s="10" t="s">
        <v>12</v>
      </c>
      <c r="C35" s="11"/>
      <c r="D35" s="11"/>
      <c r="E35" s="11"/>
      <c r="F35" s="10" t="s">
        <v>92</v>
      </c>
      <c r="G35" s="11" t="s">
        <v>16</v>
      </c>
      <c r="H35" s="11" t="s">
        <v>22</v>
      </c>
      <c r="I35" s="11" t="str">
        <f>"191026000380"</f>
        <v>191026000380</v>
      </c>
      <c r="J35" s="13"/>
    </row>
    <row r="36" ht="26" customHeight="1" spans="1:10">
      <c r="A36" s="8">
        <v>33</v>
      </c>
      <c r="B36" s="10" t="s">
        <v>12</v>
      </c>
      <c r="C36" s="11"/>
      <c r="D36" s="11"/>
      <c r="E36" s="11"/>
      <c r="F36" s="10" t="s">
        <v>93</v>
      </c>
      <c r="G36" s="11" t="s">
        <v>21</v>
      </c>
      <c r="H36" s="11" t="s">
        <v>17</v>
      </c>
      <c r="I36" s="11" t="str">
        <f>"191026000157"</f>
        <v>191026000157</v>
      </c>
      <c r="J36" s="13"/>
    </row>
    <row r="37" ht="26" customHeight="1" spans="1:10">
      <c r="A37" s="8">
        <v>34</v>
      </c>
      <c r="B37" s="10" t="s">
        <v>12</v>
      </c>
      <c r="C37" s="11" t="s">
        <v>94</v>
      </c>
      <c r="D37" s="11" t="s">
        <v>95</v>
      </c>
      <c r="E37" s="11">
        <v>1</v>
      </c>
      <c r="F37" s="10" t="s">
        <v>96</v>
      </c>
      <c r="G37" s="11" t="s">
        <v>21</v>
      </c>
      <c r="H37" s="11" t="s">
        <v>27</v>
      </c>
      <c r="I37" s="11" t="str">
        <f>"191026000296"</f>
        <v>191026000296</v>
      </c>
      <c r="J37" s="13"/>
    </row>
    <row r="38" s="3" customFormat="1" ht="26" customHeight="1" spans="1:10">
      <c r="A38" s="8">
        <v>35</v>
      </c>
      <c r="B38" s="10" t="s">
        <v>12</v>
      </c>
      <c r="C38" s="11" t="s">
        <v>97</v>
      </c>
      <c r="D38" s="11" t="s">
        <v>98</v>
      </c>
      <c r="E38" s="11">
        <v>1</v>
      </c>
      <c r="F38" s="10" t="s">
        <v>99</v>
      </c>
      <c r="G38" s="11" t="s">
        <v>21</v>
      </c>
      <c r="H38" s="11" t="s">
        <v>17</v>
      </c>
      <c r="I38" s="11" t="str">
        <f>"191026000198"</f>
        <v>191026000198</v>
      </c>
      <c r="J38" s="14"/>
    </row>
    <row r="39" ht="26" customHeight="1" spans="1:10">
      <c r="A39" s="8">
        <v>36</v>
      </c>
      <c r="B39" s="10" t="s">
        <v>12</v>
      </c>
      <c r="C39" s="11" t="s">
        <v>100</v>
      </c>
      <c r="D39" s="11" t="s">
        <v>101</v>
      </c>
      <c r="E39" s="11">
        <v>1</v>
      </c>
      <c r="F39" s="10" t="s">
        <v>102</v>
      </c>
      <c r="G39" s="11" t="s">
        <v>16</v>
      </c>
      <c r="H39" s="11" t="s">
        <v>17</v>
      </c>
      <c r="I39" s="11" t="str">
        <f>"191026000008"</f>
        <v>191026000008</v>
      </c>
      <c r="J39" s="13"/>
    </row>
  </sheetData>
  <mergeCells count="20">
    <mergeCell ref="A1:J1"/>
    <mergeCell ref="A2:J2"/>
    <mergeCell ref="C14:C15"/>
    <mergeCell ref="C16:C17"/>
    <mergeCell ref="C24:C26"/>
    <mergeCell ref="C27:C29"/>
    <mergeCell ref="C31:C32"/>
    <mergeCell ref="C34:C36"/>
    <mergeCell ref="D14:D15"/>
    <mergeCell ref="D16:D17"/>
    <mergeCell ref="D24:D26"/>
    <mergeCell ref="D27:D29"/>
    <mergeCell ref="D31:D32"/>
    <mergeCell ref="D34:D36"/>
    <mergeCell ref="E14:E15"/>
    <mergeCell ref="E16:E17"/>
    <mergeCell ref="E24:E26"/>
    <mergeCell ref="E27:E29"/>
    <mergeCell ref="E31:E32"/>
    <mergeCell ref="E34:E36"/>
  </mergeCells>
  <pageMargins left="0.751388888888889" right="0.751388888888889" top="1" bottom="1" header="0.511805555555556" footer="0.511805555555556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免笔试人员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2019-06-03T03:21:00Z</dcterms:created>
  <dcterms:modified xsi:type="dcterms:W3CDTF">2019-06-24T03:58:01Z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