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10" activeTab="0"/>
  </bookViews>
  <sheets>
    <sheet name="岗位表" sheetId="1" r:id="rId1"/>
  </sheets>
  <definedNames>
    <definedName name="_xlnm.Print_Area" localSheetId="0">'岗位表'!$A$1:$P$31</definedName>
    <definedName name="_xlnm.Print_Titles" localSheetId="0">'岗位表'!$4:$4</definedName>
  </definedNames>
  <calcPr fullCalcOnLoad="1"/>
</workbook>
</file>

<file path=xl/sharedStrings.xml><?xml version="1.0" encoding="utf-8"?>
<sst xmlns="http://schemas.openxmlformats.org/spreadsheetml/2006/main" count="372" uniqueCount="99">
  <si>
    <t>从事语文学科教学工作</t>
  </si>
  <si>
    <t>从事英语学科教学工作</t>
  </si>
  <si>
    <t>C</t>
  </si>
  <si>
    <t>C501</t>
  </si>
  <si>
    <t>40周岁以下</t>
  </si>
  <si>
    <t>相应学科中级以上职称</t>
  </si>
  <si>
    <t>具有国家干部身份（在职在编公办教师）</t>
  </si>
  <si>
    <t>C502</t>
  </si>
  <si>
    <t>C101</t>
  </si>
  <si>
    <t>从事历史学科教学工作</t>
  </si>
  <si>
    <t>从事数学学科教学工作</t>
  </si>
  <si>
    <t>从事数学学科教学工作</t>
  </si>
  <si>
    <t>从事物理学科教学工作</t>
  </si>
  <si>
    <t>从事物理学科教学工作</t>
  </si>
  <si>
    <t>从事语文学科教学工作</t>
  </si>
  <si>
    <t>从事英语学科教学工作</t>
  </si>
  <si>
    <t>从事体育学科教学工作</t>
  </si>
  <si>
    <t>从事音乐学科教学工作</t>
  </si>
  <si>
    <t>从事信息技术学科教学工作</t>
  </si>
  <si>
    <t>从事政治学科教学工作</t>
  </si>
  <si>
    <t>连续2学年以上中小学教学工作经验</t>
  </si>
  <si>
    <t>全日制普通高校本科（学士）及以上</t>
  </si>
  <si>
    <t>具有全日制普通高校师范类本科（学士）及以上学历（学位）的应届毕业生（含暂缓就业期限内应届毕业生）</t>
  </si>
  <si>
    <t>其他要求</t>
  </si>
  <si>
    <t>备注</t>
  </si>
  <si>
    <t>执业资格要求</t>
  </si>
  <si>
    <t>澳头第一小学（含面上小学）</t>
  </si>
  <si>
    <t>霞涌第一小学（含面上小学）</t>
  </si>
  <si>
    <t>西区第一小学（含面上小学）</t>
  </si>
  <si>
    <t>B组</t>
  </si>
  <si>
    <t>附件1：</t>
  </si>
  <si>
    <t>A</t>
  </si>
  <si>
    <t>B</t>
  </si>
  <si>
    <t>序号</t>
  </si>
  <si>
    <t>招聘
单位</t>
  </si>
  <si>
    <t>单位
性质</t>
  </si>
  <si>
    <t>招聘
岗位</t>
  </si>
  <si>
    <t>岗位代码</t>
  </si>
  <si>
    <t>岗位简介</t>
  </si>
  <si>
    <t>招聘人数</t>
  </si>
  <si>
    <t>学历
要求</t>
  </si>
  <si>
    <t>专业要求</t>
  </si>
  <si>
    <t>职称
要求</t>
  </si>
  <si>
    <t>工作经历要求</t>
  </si>
  <si>
    <t>招聘
对象</t>
  </si>
  <si>
    <t>年龄
要求</t>
  </si>
  <si>
    <t>学科对应教师资格证</t>
  </si>
  <si>
    <t>澳头第一小学（含面上小学）</t>
  </si>
  <si>
    <t>西区第一小学（含面上小学）</t>
  </si>
  <si>
    <t>霞涌第一小学（含面上小学）</t>
  </si>
  <si>
    <t>专业技术岗位十二级</t>
  </si>
  <si>
    <t>全日制普通高校师范类本科（学士）及以上</t>
  </si>
  <si>
    <t>区一中</t>
  </si>
  <si>
    <t>公益一类</t>
  </si>
  <si>
    <t>A101</t>
  </si>
  <si>
    <t>——</t>
  </si>
  <si>
    <t>学科对应教师资格证</t>
  </si>
  <si>
    <t>区三中</t>
  </si>
  <si>
    <t>澳头实验学校</t>
  </si>
  <si>
    <t>具有全日制普通高校本科（学士）及以上学历（学位）的往届毕业生</t>
  </si>
  <si>
    <t>全日制普通高校本科（学士）及以上</t>
  </si>
  <si>
    <t>A201</t>
  </si>
  <si>
    <t>A301</t>
  </si>
  <si>
    <t>A401</t>
  </si>
  <si>
    <t>A501</t>
  </si>
  <si>
    <t>A601</t>
  </si>
  <si>
    <t>B401</t>
  </si>
  <si>
    <t>B501</t>
  </si>
  <si>
    <t>B601</t>
  </si>
  <si>
    <t>A102</t>
  </si>
  <si>
    <t>A104</t>
  </si>
  <si>
    <t>A105</t>
  </si>
  <si>
    <t>A302</t>
  </si>
  <si>
    <t>A402</t>
  </si>
  <si>
    <t>A502</t>
  </si>
  <si>
    <t>A602</t>
  </si>
  <si>
    <t>A603</t>
  </si>
  <si>
    <t>B402</t>
  </si>
  <si>
    <t>B403</t>
  </si>
  <si>
    <t>B502</t>
  </si>
  <si>
    <t>B503</t>
  </si>
  <si>
    <t>B504</t>
  </si>
  <si>
    <t>澳头第一小学（含面上小学）</t>
  </si>
  <si>
    <t>中国语言文学(A0501)
汉语言文学(B050101)
汉语言(B050102)
汉语国际教育(B050103)
古典文献学(B050105)
应用语言学(B050106)</t>
  </si>
  <si>
    <t>数学(A0701)
数学类(B0701)</t>
  </si>
  <si>
    <t>马克思主义理论(A0305)
政治学理论(A030201)
中外政治制度(A030202)
科学社会主义与国际共产主义运动(A030203)
中共党史（含：党的学说与党的建设）(A030204)
国际政治(A030205)
马克思主义理论类(B0305)
政治学与行政学(B030201)
国际政治(B030202)
政治学、经济学与哲学(B030205)</t>
  </si>
  <si>
    <t>史学理论及史学史(A060101)
历史文献学（含∶敦煌学、古文字学）(A060104)
专门史(A060105)
中国古代史(A060106)
中国近现代史(A060107)
世界史(A060108)
历史学(B060101)
世界史(B060102)</t>
  </si>
  <si>
    <t>物理学(A0702)
物理学类(B0702)</t>
  </si>
  <si>
    <t>体育学(A0403)
体育学类(B0403)</t>
  </si>
  <si>
    <t>音乐学(A050402)
戏剧戏曲学(A050405)
电影学(A050406)
舞蹈学(A050408)
音乐硕士（专业硕士）(A050409)
戏剧硕士（专业硕士）(A050410)
曲目硕士（专业硕士）(A050411)
舞蹈硕士（专业硕士）(A050414)
音乐表演(B050501)
音乐学(B050502)
作曲与作曲技术理论(B050503)
舞蹈表演(B050504)
舞蹈学(B050505)</t>
  </si>
  <si>
    <t>计算机科学与技术(A0812)
计算机类(B0809)</t>
  </si>
  <si>
    <t>小学教育硕士（专业硕士）(A040114)
小学教育(B040107)
中国语言文学(A0501)
汉语言文学(B050101)
汉语言(B050102)
汉语国际教育(B050103)
古典文献学(B050105)
应用语言学(B050106)</t>
  </si>
  <si>
    <t>小学教育硕士（专业硕士）(A040114)
小学教育(B040107)
数学(A0701)
数学类(B0701)</t>
  </si>
  <si>
    <t>英语语言文学(A050201)
英语笔译硕士（专业硕士）(A050212)
英语口译硕士（专业硕士）(A050213)
英语(B050201)</t>
  </si>
  <si>
    <t>30周岁以下</t>
  </si>
  <si>
    <t>小学教育硕士（专业硕士）(A040114)
小学教育(B040107)
中国语言文学(A0501)
汉语言文学(B050101)
汉语言(B050102)
汉语国际教育(B050103)
古典文献学(B050105)
应用语言学(B050106)</t>
  </si>
  <si>
    <t xml:space="preserve">制表：区宣教局                                                                                       </t>
  </si>
  <si>
    <t>B201</t>
  </si>
  <si>
    <t>大亚湾开发区2019年公开招聘公办中小学教师岗位表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</si>
</sst>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仿宋"/>
      <family val="3"/>
    </font>
    <font>
      <b/>
      <sz val="1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1" fillId="0" borderId="0" applyFont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44" fontId="1" fillId="0" borderId="0" applyFont="0" applyAlignment="0" applyProtection="0"/>
    <xf numFmtId="42" fontId="1" fillId="0" borderId="0" applyFon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1" fillId="0" borderId="0" applyFont="0" applyAlignment="0" applyProtection="0"/>
    <xf numFmtId="41" fontId="1" fillId="0" borderId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vertical="center" wrapText="1"/>
    </xf>
    <xf numFmtId="0" fontId="10" fillId="0" borderId="10" xfId="64" applyFont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left" vertical="center" wrapText="1"/>
    </xf>
    <xf numFmtId="49" fontId="12" fillId="25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201711301139291337" xfId="58"/>
    <cellStyle name="差_附件1：2019年大亚湾区公开招聘公办中小学教师职位表" xfId="59"/>
    <cellStyle name="差_附件4：广东省2019年考试录用公务员专业参考目录" xfId="60"/>
    <cellStyle name="差_附件6：广东省2018年考试录用公务员专业参考目录" xfId="61"/>
    <cellStyle name="差_职位一览表" xfId="62"/>
    <cellStyle name="常规 4" xfId="63"/>
    <cellStyle name="常规_Sheet3_2" xfId="64"/>
    <cellStyle name="Hyperlink" xfId="65"/>
    <cellStyle name="好" xfId="66"/>
    <cellStyle name="好_201711301139291337" xfId="67"/>
    <cellStyle name="好_附件1：2019年大亚湾区公开招聘公办中小学教师职位表" xfId="68"/>
    <cellStyle name="好_附件4：广东省2019年考试录用公务员专业参考目录" xfId="69"/>
    <cellStyle name="好_附件6：广东省2018年考试录用公务员专业参考目录" xfId="70"/>
    <cellStyle name="好_职位一览表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1"/>
  <sheetViews>
    <sheetView tabSelected="1" view="pageBreakPreview" zoomScaleSheetLayoutView="10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P31"/>
    </sheetView>
  </sheetViews>
  <sheetFormatPr defaultColWidth="9.00390625" defaultRowHeight="13.5"/>
  <cols>
    <col min="1" max="1" width="3.25390625" style="1" customWidth="1"/>
    <col min="2" max="2" width="5.75390625" style="1" customWidth="1"/>
    <col min="3" max="3" width="4.25390625" style="4" customWidth="1"/>
    <col min="4" max="4" width="8.50390625" style="4" customWidth="1"/>
    <col min="5" max="5" width="5.125" style="4" customWidth="1"/>
    <col min="6" max="6" width="4.25390625" style="4" customWidth="1"/>
    <col min="7" max="7" width="4.625" style="1" customWidth="1"/>
    <col min="8" max="8" width="12.00390625" style="4" customWidth="1"/>
    <col min="9" max="9" width="30.625" style="4" customWidth="1"/>
    <col min="10" max="10" width="4.875" style="4" customWidth="1"/>
    <col min="11" max="11" width="8.375" style="4" customWidth="1"/>
    <col min="12" max="12" width="8.625" style="4" customWidth="1"/>
    <col min="13" max="13" width="29.00390625" style="4" customWidth="1"/>
    <col min="14" max="14" width="5.625" style="4" customWidth="1"/>
    <col min="15" max="15" width="7.375" style="4" customWidth="1"/>
    <col min="16" max="16" width="6.125" style="4" customWidth="1"/>
    <col min="17" max="19" width="3.875" style="1" customWidth="1"/>
    <col min="20" max="20" width="2.25390625" style="1" bestFit="1" customWidth="1"/>
    <col min="21" max="16384" width="9.00390625" style="1" customWidth="1"/>
  </cols>
  <sheetData>
    <row r="1" spans="1:3" ht="14.25">
      <c r="A1" s="23" t="s">
        <v>30</v>
      </c>
      <c r="B1" s="23"/>
      <c r="C1" s="23"/>
    </row>
    <row r="2" spans="1:16" ht="28.5" customHeight="1">
      <c r="A2" s="24" t="s">
        <v>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s="8" customFormat="1" ht="15" customHeight="1">
      <c r="A3" s="25" t="s">
        <v>96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2" t="s">
        <v>31</v>
      </c>
      <c r="R3" s="11" t="s">
        <v>32</v>
      </c>
      <c r="S3" s="11" t="s">
        <v>2</v>
      </c>
    </row>
    <row r="4" spans="1:19" ht="39" customHeight="1">
      <c r="A4" s="5" t="s">
        <v>33</v>
      </c>
      <c r="B4" s="5" t="s">
        <v>34</v>
      </c>
      <c r="C4" s="5" t="s">
        <v>35</v>
      </c>
      <c r="D4" s="5" t="s">
        <v>36</v>
      </c>
      <c r="E4" s="5" t="s">
        <v>37</v>
      </c>
      <c r="F4" s="5" t="s">
        <v>38</v>
      </c>
      <c r="G4" s="6" t="s">
        <v>39</v>
      </c>
      <c r="H4" s="5" t="s">
        <v>40</v>
      </c>
      <c r="I4" s="5" t="s">
        <v>41</v>
      </c>
      <c r="J4" s="5" t="s">
        <v>42</v>
      </c>
      <c r="K4" s="5" t="s">
        <v>43</v>
      </c>
      <c r="L4" s="5" t="s">
        <v>25</v>
      </c>
      <c r="M4" s="5" t="s">
        <v>44</v>
      </c>
      <c r="N4" s="5" t="s">
        <v>45</v>
      </c>
      <c r="O4" s="5" t="s">
        <v>23</v>
      </c>
      <c r="P4" s="5" t="s">
        <v>24</v>
      </c>
      <c r="Q4" s="10">
        <f>SUM(Q5:Q27)</f>
        <v>18</v>
      </c>
      <c r="R4" s="10">
        <f>SUM(R5:R27)</f>
        <v>9</v>
      </c>
      <c r="S4" s="10">
        <f>SUM(S5:S31)</f>
        <v>6</v>
      </c>
    </row>
    <row r="5" spans="1:20" ht="77.25" customHeight="1">
      <c r="A5" s="7">
        <v>1</v>
      </c>
      <c r="B5" s="10" t="s">
        <v>52</v>
      </c>
      <c r="C5" s="13" t="s">
        <v>53</v>
      </c>
      <c r="D5" s="7" t="s">
        <v>50</v>
      </c>
      <c r="E5" s="7" t="s">
        <v>54</v>
      </c>
      <c r="F5" s="7" t="s">
        <v>0</v>
      </c>
      <c r="G5" s="10">
        <v>1</v>
      </c>
      <c r="H5" s="3" t="s">
        <v>51</v>
      </c>
      <c r="I5" s="9" t="s">
        <v>83</v>
      </c>
      <c r="J5" s="3" t="s">
        <v>55</v>
      </c>
      <c r="K5" s="3" t="s">
        <v>55</v>
      </c>
      <c r="L5" s="13" t="s">
        <v>56</v>
      </c>
      <c r="M5" s="3" t="s">
        <v>22</v>
      </c>
      <c r="N5" s="3" t="s">
        <v>55</v>
      </c>
      <c r="O5" s="3" t="s">
        <v>55</v>
      </c>
      <c r="P5" s="9"/>
      <c r="Q5" s="10">
        <f>+G5</f>
        <v>1</v>
      </c>
      <c r="R5" s="10"/>
      <c r="S5" s="10"/>
      <c r="T5" s="10" t="str">
        <f aca="true" t="shared" si="0" ref="T5:T27">CONCATENATE(MID(E5,1,1),"组")</f>
        <v>A组</v>
      </c>
    </row>
    <row r="6" spans="1:20" ht="56.25">
      <c r="A6" s="7">
        <v>2</v>
      </c>
      <c r="B6" s="10" t="s">
        <v>52</v>
      </c>
      <c r="C6" s="13" t="s">
        <v>53</v>
      </c>
      <c r="D6" s="7" t="s">
        <v>50</v>
      </c>
      <c r="E6" s="7" t="s">
        <v>69</v>
      </c>
      <c r="F6" s="7" t="s">
        <v>11</v>
      </c>
      <c r="G6" s="10">
        <v>2</v>
      </c>
      <c r="H6" s="3" t="s">
        <v>51</v>
      </c>
      <c r="I6" s="9" t="s">
        <v>84</v>
      </c>
      <c r="J6" s="3" t="s">
        <v>55</v>
      </c>
      <c r="K6" s="3" t="s">
        <v>55</v>
      </c>
      <c r="L6" s="13" t="s">
        <v>56</v>
      </c>
      <c r="M6" s="3" t="s">
        <v>22</v>
      </c>
      <c r="N6" s="3" t="s">
        <v>55</v>
      </c>
      <c r="O6" s="3" t="s">
        <v>55</v>
      </c>
      <c r="P6" s="9"/>
      <c r="Q6" s="10">
        <f aca="true" t="shared" si="1" ref="Q6:Q18">+G6</f>
        <v>2</v>
      </c>
      <c r="R6" s="10"/>
      <c r="S6" s="10"/>
      <c r="T6" s="10" t="str">
        <f t="shared" si="0"/>
        <v>A组</v>
      </c>
    </row>
    <row r="7" spans="1:20" ht="56.25">
      <c r="A7" s="7">
        <v>3</v>
      </c>
      <c r="B7" s="10" t="s">
        <v>52</v>
      </c>
      <c r="C7" s="13" t="s">
        <v>53</v>
      </c>
      <c r="D7" s="7" t="s">
        <v>50</v>
      </c>
      <c r="E7" s="7" t="s">
        <v>70</v>
      </c>
      <c r="F7" s="7" t="s">
        <v>1</v>
      </c>
      <c r="G7" s="10">
        <v>1</v>
      </c>
      <c r="H7" s="3" t="s">
        <v>51</v>
      </c>
      <c r="I7" s="9" t="s">
        <v>93</v>
      </c>
      <c r="J7" s="3" t="s">
        <v>55</v>
      </c>
      <c r="K7" s="3" t="s">
        <v>55</v>
      </c>
      <c r="L7" s="13" t="s">
        <v>56</v>
      </c>
      <c r="M7" s="3" t="s">
        <v>22</v>
      </c>
      <c r="N7" s="3" t="s">
        <v>55</v>
      </c>
      <c r="O7" s="3" t="s">
        <v>55</v>
      </c>
      <c r="P7" s="9"/>
      <c r="Q7" s="10">
        <f t="shared" si="1"/>
        <v>1</v>
      </c>
      <c r="R7" s="10"/>
      <c r="S7" s="10"/>
      <c r="T7" s="10" t="str">
        <f t="shared" si="0"/>
        <v>A组</v>
      </c>
    </row>
    <row r="8" spans="1:20" ht="114.75" customHeight="1">
      <c r="A8" s="7">
        <v>4</v>
      </c>
      <c r="B8" s="10" t="s">
        <v>52</v>
      </c>
      <c r="C8" s="13" t="s">
        <v>53</v>
      </c>
      <c r="D8" s="7" t="s">
        <v>50</v>
      </c>
      <c r="E8" s="7" t="s">
        <v>71</v>
      </c>
      <c r="F8" s="7" t="s">
        <v>9</v>
      </c>
      <c r="G8" s="10">
        <v>1</v>
      </c>
      <c r="H8" s="3" t="s">
        <v>51</v>
      </c>
      <c r="I8" s="9" t="s">
        <v>86</v>
      </c>
      <c r="J8" s="3" t="s">
        <v>55</v>
      </c>
      <c r="K8" s="3" t="s">
        <v>55</v>
      </c>
      <c r="L8" s="13" t="s">
        <v>56</v>
      </c>
      <c r="M8" s="3" t="s">
        <v>22</v>
      </c>
      <c r="N8" s="3" t="s">
        <v>55</v>
      </c>
      <c r="O8" s="3" t="s">
        <v>55</v>
      </c>
      <c r="P8" s="9"/>
      <c r="Q8" s="10">
        <f t="shared" si="1"/>
        <v>1</v>
      </c>
      <c r="R8" s="10"/>
      <c r="S8" s="10"/>
      <c r="T8" s="10" t="str">
        <f t="shared" si="0"/>
        <v>A组</v>
      </c>
    </row>
    <row r="9" spans="1:20" ht="56.25">
      <c r="A9" s="7">
        <v>5</v>
      </c>
      <c r="B9" s="10" t="s">
        <v>57</v>
      </c>
      <c r="C9" s="13" t="s">
        <v>53</v>
      </c>
      <c r="D9" s="7" t="s">
        <v>50</v>
      </c>
      <c r="E9" s="7" t="s">
        <v>61</v>
      </c>
      <c r="F9" s="7" t="s">
        <v>11</v>
      </c>
      <c r="G9" s="10">
        <v>1</v>
      </c>
      <c r="H9" s="3" t="s">
        <v>51</v>
      </c>
      <c r="I9" s="9" t="s">
        <v>84</v>
      </c>
      <c r="J9" s="3" t="s">
        <v>55</v>
      </c>
      <c r="K9" s="3" t="s">
        <v>55</v>
      </c>
      <c r="L9" s="13" t="s">
        <v>56</v>
      </c>
      <c r="M9" s="3" t="s">
        <v>22</v>
      </c>
      <c r="N9" s="3" t="s">
        <v>55</v>
      </c>
      <c r="O9" s="3" t="s">
        <v>55</v>
      </c>
      <c r="P9" s="9"/>
      <c r="Q9" s="10">
        <f t="shared" si="1"/>
        <v>1</v>
      </c>
      <c r="R9" s="10"/>
      <c r="S9" s="10"/>
      <c r="T9" s="10" t="str">
        <f t="shared" si="0"/>
        <v>A组</v>
      </c>
    </row>
    <row r="10" spans="1:20" ht="56.25">
      <c r="A10" s="7">
        <v>6</v>
      </c>
      <c r="B10" s="10" t="s">
        <v>58</v>
      </c>
      <c r="C10" s="13" t="s">
        <v>53</v>
      </c>
      <c r="D10" s="7" t="s">
        <v>50</v>
      </c>
      <c r="E10" s="7" t="s">
        <v>62</v>
      </c>
      <c r="F10" s="12" t="s">
        <v>10</v>
      </c>
      <c r="G10" s="10">
        <v>2</v>
      </c>
      <c r="H10" s="3" t="s">
        <v>51</v>
      </c>
      <c r="I10" s="9" t="s">
        <v>84</v>
      </c>
      <c r="J10" s="3" t="s">
        <v>55</v>
      </c>
      <c r="K10" s="3" t="s">
        <v>55</v>
      </c>
      <c r="L10" s="13" t="s">
        <v>56</v>
      </c>
      <c r="M10" s="3" t="s">
        <v>22</v>
      </c>
      <c r="N10" s="3" t="s">
        <v>55</v>
      </c>
      <c r="O10" s="3" t="s">
        <v>55</v>
      </c>
      <c r="P10" s="9"/>
      <c r="Q10" s="10">
        <f t="shared" si="1"/>
        <v>2</v>
      </c>
      <c r="R10" s="10"/>
      <c r="S10" s="10"/>
      <c r="T10" s="10" t="str">
        <f t="shared" si="0"/>
        <v>A组</v>
      </c>
    </row>
    <row r="11" spans="1:20" ht="73.5" customHeight="1">
      <c r="A11" s="7">
        <v>7</v>
      </c>
      <c r="B11" s="10" t="s">
        <v>58</v>
      </c>
      <c r="C11" s="13" t="s">
        <v>53</v>
      </c>
      <c r="D11" s="7" t="s">
        <v>50</v>
      </c>
      <c r="E11" s="7" t="s">
        <v>72</v>
      </c>
      <c r="F11" s="12" t="s">
        <v>14</v>
      </c>
      <c r="G11" s="10">
        <v>1</v>
      </c>
      <c r="H11" s="3" t="s">
        <v>51</v>
      </c>
      <c r="I11" s="9" t="s">
        <v>83</v>
      </c>
      <c r="J11" s="3" t="s">
        <v>55</v>
      </c>
      <c r="K11" s="3" t="s">
        <v>55</v>
      </c>
      <c r="L11" s="13" t="s">
        <v>56</v>
      </c>
      <c r="M11" s="3" t="s">
        <v>22</v>
      </c>
      <c r="N11" s="3" t="s">
        <v>55</v>
      </c>
      <c r="O11" s="3" t="s">
        <v>55</v>
      </c>
      <c r="P11" s="9"/>
      <c r="Q11" s="10">
        <f t="shared" si="1"/>
        <v>1</v>
      </c>
      <c r="R11" s="10"/>
      <c r="S11" s="10"/>
      <c r="T11" s="10" t="str">
        <f t="shared" si="0"/>
        <v>A组</v>
      </c>
    </row>
    <row r="12" spans="1:20" ht="93" customHeight="1">
      <c r="A12" s="7">
        <v>8</v>
      </c>
      <c r="B12" s="10" t="s">
        <v>47</v>
      </c>
      <c r="C12" s="13" t="s">
        <v>53</v>
      </c>
      <c r="D12" s="7" t="s">
        <v>50</v>
      </c>
      <c r="E12" s="7" t="s">
        <v>63</v>
      </c>
      <c r="F12" s="12" t="s">
        <v>14</v>
      </c>
      <c r="G12" s="10">
        <v>1</v>
      </c>
      <c r="H12" s="3" t="s">
        <v>51</v>
      </c>
      <c r="I12" s="9" t="s">
        <v>95</v>
      </c>
      <c r="J12" s="3" t="s">
        <v>55</v>
      </c>
      <c r="K12" s="3" t="s">
        <v>55</v>
      </c>
      <c r="L12" s="13" t="s">
        <v>56</v>
      </c>
      <c r="M12" s="3" t="s">
        <v>22</v>
      </c>
      <c r="N12" s="3" t="s">
        <v>55</v>
      </c>
      <c r="O12" s="3" t="s">
        <v>55</v>
      </c>
      <c r="P12" s="9"/>
      <c r="Q12" s="10">
        <f t="shared" si="1"/>
        <v>1</v>
      </c>
      <c r="R12" s="10"/>
      <c r="S12" s="10"/>
      <c r="T12" s="10" t="str">
        <f t="shared" si="0"/>
        <v>A组</v>
      </c>
    </row>
    <row r="13" spans="1:20" ht="56.25">
      <c r="A13" s="7">
        <v>9</v>
      </c>
      <c r="B13" s="10" t="s">
        <v>26</v>
      </c>
      <c r="C13" s="13" t="s">
        <v>53</v>
      </c>
      <c r="D13" s="7" t="s">
        <v>50</v>
      </c>
      <c r="E13" s="7" t="s">
        <v>73</v>
      </c>
      <c r="F13" s="12" t="s">
        <v>10</v>
      </c>
      <c r="G13" s="10">
        <v>2</v>
      </c>
      <c r="H13" s="3" t="s">
        <v>51</v>
      </c>
      <c r="I13" s="9" t="s">
        <v>92</v>
      </c>
      <c r="J13" s="3" t="s">
        <v>55</v>
      </c>
      <c r="K13" s="3" t="s">
        <v>55</v>
      </c>
      <c r="L13" s="13" t="s">
        <v>56</v>
      </c>
      <c r="M13" s="3" t="s">
        <v>22</v>
      </c>
      <c r="N13" s="3" t="s">
        <v>55</v>
      </c>
      <c r="O13" s="3" t="s">
        <v>55</v>
      </c>
      <c r="P13" s="9"/>
      <c r="Q13" s="10">
        <f t="shared" si="1"/>
        <v>2</v>
      </c>
      <c r="R13" s="10"/>
      <c r="S13" s="10"/>
      <c r="T13" s="10" t="str">
        <f t="shared" si="0"/>
        <v>A组</v>
      </c>
    </row>
    <row r="14" spans="1:20" ht="103.5" customHeight="1">
      <c r="A14" s="7">
        <v>10</v>
      </c>
      <c r="B14" s="10" t="s">
        <v>48</v>
      </c>
      <c r="C14" s="13" t="s">
        <v>53</v>
      </c>
      <c r="D14" s="7" t="s">
        <v>50</v>
      </c>
      <c r="E14" s="7" t="s">
        <v>64</v>
      </c>
      <c r="F14" s="12" t="s">
        <v>14</v>
      </c>
      <c r="G14" s="10">
        <v>1</v>
      </c>
      <c r="H14" s="3" t="s">
        <v>51</v>
      </c>
      <c r="I14" s="9" t="s">
        <v>91</v>
      </c>
      <c r="J14" s="3" t="s">
        <v>55</v>
      </c>
      <c r="K14" s="3" t="s">
        <v>55</v>
      </c>
      <c r="L14" s="13" t="s">
        <v>56</v>
      </c>
      <c r="M14" s="3" t="s">
        <v>22</v>
      </c>
      <c r="N14" s="3" t="s">
        <v>55</v>
      </c>
      <c r="O14" s="3" t="s">
        <v>55</v>
      </c>
      <c r="P14" s="9"/>
      <c r="Q14" s="10">
        <f t="shared" si="1"/>
        <v>1</v>
      </c>
      <c r="R14" s="10"/>
      <c r="S14" s="10"/>
      <c r="T14" s="10" t="str">
        <f t="shared" si="0"/>
        <v>A组</v>
      </c>
    </row>
    <row r="15" spans="1:20" ht="56.25">
      <c r="A15" s="7">
        <v>11</v>
      </c>
      <c r="B15" s="10" t="s">
        <v>28</v>
      </c>
      <c r="C15" s="13" t="s">
        <v>53</v>
      </c>
      <c r="D15" s="7" t="s">
        <v>50</v>
      </c>
      <c r="E15" s="7" t="s">
        <v>74</v>
      </c>
      <c r="F15" s="12" t="s">
        <v>10</v>
      </c>
      <c r="G15" s="10">
        <v>2</v>
      </c>
      <c r="H15" s="3" t="s">
        <v>51</v>
      </c>
      <c r="I15" s="9" t="s">
        <v>92</v>
      </c>
      <c r="J15" s="3" t="s">
        <v>55</v>
      </c>
      <c r="K15" s="3" t="s">
        <v>55</v>
      </c>
      <c r="L15" s="13" t="s">
        <v>56</v>
      </c>
      <c r="M15" s="3" t="s">
        <v>22</v>
      </c>
      <c r="N15" s="3" t="s">
        <v>55</v>
      </c>
      <c r="O15" s="3" t="s">
        <v>55</v>
      </c>
      <c r="P15" s="9"/>
      <c r="Q15" s="10">
        <f t="shared" si="1"/>
        <v>2</v>
      </c>
      <c r="R15" s="10"/>
      <c r="S15" s="10"/>
      <c r="T15" s="10" t="str">
        <f t="shared" si="0"/>
        <v>A组</v>
      </c>
    </row>
    <row r="16" spans="1:20" ht="107.25" customHeight="1">
      <c r="A16" s="7">
        <v>12</v>
      </c>
      <c r="B16" s="10" t="s">
        <v>49</v>
      </c>
      <c r="C16" s="13" t="s">
        <v>53</v>
      </c>
      <c r="D16" s="7" t="s">
        <v>50</v>
      </c>
      <c r="E16" s="7" t="s">
        <v>65</v>
      </c>
      <c r="F16" s="12" t="s">
        <v>14</v>
      </c>
      <c r="G16" s="10">
        <v>1</v>
      </c>
      <c r="H16" s="3" t="s">
        <v>51</v>
      </c>
      <c r="I16" s="9" t="s">
        <v>91</v>
      </c>
      <c r="J16" s="3" t="s">
        <v>55</v>
      </c>
      <c r="K16" s="3" t="s">
        <v>55</v>
      </c>
      <c r="L16" s="13" t="s">
        <v>56</v>
      </c>
      <c r="M16" s="3" t="s">
        <v>22</v>
      </c>
      <c r="N16" s="3" t="s">
        <v>55</v>
      </c>
      <c r="O16" s="3" t="s">
        <v>55</v>
      </c>
      <c r="P16" s="9"/>
      <c r="Q16" s="10">
        <f t="shared" si="1"/>
        <v>1</v>
      </c>
      <c r="R16" s="10"/>
      <c r="S16" s="10"/>
      <c r="T16" s="10" t="str">
        <f t="shared" si="0"/>
        <v>A组</v>
      </c>
    </row>
    <row r="17" spans="1:20" ht="56.25">
      <c r="A17" s="7">
        <v>13</v>
      </c>
      <c r="B17" s="10" t="s">
        <v>27</v>
      </c>
      <c r="C17" s="13" t="s">
        <v>53</v>
      </c>
      <c r="D17" s="7" t="s">
        <v>50</v>
      </c>
      <c r="E17" s="7" t="s">
        <v>75</v>
      </c>
      <c r="F17" s="12" t="s">
        <v>10</v>
      </c>
      <c r="G17" s="12">
        <v>1</v>
      </c>
      <c r="H17" s="3" t="s">
        <v>51</v>
      </c>
      <c r="I17" s="9" t="s">
        <v>92</v>
      </c>
      <c r="J17" s="3" t="s">
        <v>55</v>
      </c>
      <c r="K17" s="3" t="s">
        <v>55</v>
      </c>
      <c r="L17" s="13" t="s">
        <v>56</v>
      </c>
      <c r="M17" s="3" t="s">
        <v>22</v>
      </c>
      <c r="N17" s="3" t="s">
        <v>55</v>
      </c>
      <c r="O17" s="3" t="s">
        <v>55</v>
      </c>
      <c r="P17" s="9"/>
      <c r="Q17" s="10">
        <f t="shared" si="1"/>
        <v>1</v>
      </c>
      <c r="R17" s="10"/>
      <c r="S17" s="10"/>
      <c r="T17" s="10" t="str">
        <f t="shared" si="0"/>
        <v>A组</v>
      </c>
    </row>
    <row r="18" spans="1:20" ht="66" customHeight="1">
      <c r="A18" s="7">
        <v>14</v>
      </c>
      <c r="B18" s="10" t="s">
        <v>27</v>
      </c>
      <c r="C18" s="13" t="s">
        <v>53</v>
      </c>
      <c r="D18" s="7" t="s">
        <v>50</v>
      </c>
      <c r="E18" s="7" t="s">
        <v>76</v>
      </c>
      <c r="F18" s="12" t="s">
        <v>15</v>
      </c>
      <c r="G18" s="12">
        <v>1</v>
      </c>
      <c r="H18" s="3" t="s">
        <v>51</v>
      </c>
      <c r="I18" s="9" t="s">
        <v>93</v>
      </c>
      <c r="J18" s="3" t="s">
        <v>55</v>
      </c>
      <c r="K18" s="3" t="s">
        <v>55</v>
      </c>
      <c r="L18" s="13" t="s">
        <v>56</v>
      </c>
      <c r="M18" s="3" t="s">
        <v>22</v>
      </c>
      <c r="N18" s="3" t="s">
        <v>55</v>
      </c>
      <c r="O18" s="3" t="s">
        <v>55</v>
      </c>
      <c r="P18" s="9"/>
      <c r="Q18" s="10">
        <f t="shared" si="1"/>
        <v>1</v>
      </c>
      <c r="R18" s="10"/>
      <c r="S18" s="10"/>
      <c r="T18" s="10" t="str">
        <f t="shared" si="0"/>
        <v>A组</v>
      </c>
    </row>
    <row r="19" spans="1:20" ht="56.25">
      <c r="A19" s="16">
        <v>15</v>
      </c>
      <c r="B19" s="17" t="s">
        <v>57</v>
      </c>
      <c r="C19" s="18" t="s">
        <v>53</v>
      </c>
      <c r="D19" s="16" t="s">
        <v>50</v>
      </c>
      <c r="E19" s="16" t="s">
        <v>97</v>
      </c>
      <c r="F19" s="16" t="s">
        <v>13</v>
      </c>
      <c r="G19" s="17">
        <v>1</v>
      </c>
      <c r="H19" s="19" t="s">
        <v>21</v>
      </c>
      <c r="I19" s="20" t="s">
        <v>87</v>
      </c>
      <c r="J19" s="19" t="s">
        <v>55</v>
      </c>
      <c r="K19" s="18" t="s">
        <v>20</v>
      </c>
      <c r="L19" s="18" t="s">
        <v>46</v>
      </c>
      <c r="M19" s="19" t="s">
        <v>59</v>
      </c>
      <c r="N19" s="19" t="s">
        <v>94</v>
      </c>
      <c r="O19" s="19" t="s">
        <v>55</v>
      </c>
      <c r="P19" s="21"/>
      <c r="Q19" s="15"/>
      <c r="R19" s="10">
        <f>+G19</f>
        <v>1</v>
      </c>
      <c r="S19" s="15"/>
      <c r="T19" s="15" t="str">
        <f>CONCATENATE(MID(E19,1,1),"组")</f>
        <v>B组</v>
      </c>
    </row>
    <row r="20" spans="1:20" ht="103.5" customHeight="1">
      <c r="A20" s="7">
        <v>16</v>
      </c>
      <c r="B20" s="10" t="s">
        <v>82</v>
      </c>
      <c r="C20" s="13" t="s">
        <v>53</v>
      </c>
      <c r="D20" s="7" t="s">
        <v>50</v>
      </c>
      <c r="E20" s="7" t="s">
        <v>66</v>
      </c>
      <c r="F20" s="12" t="s">
        <v>14</v>
      </c>
      <c r="G20" s="10">
        <v>1</v>
      </c>
      <c r="H20" s="3" t="s">
        <v>60</v>
      </c>
      <c r="I20" s="9" t="s">
        <v>91</v>
      </c>
      <c r="J20" s="3" t="s">
        <v>55</v>
      </c>
      <c r="K20" s="13" t="s">
        <v>20</v>
      </c>
      <c r="L20" s="13" t="s">
        <v>46</v>
      </c>
      <c r="M20" s="3" t="s">
        <v>59</v>
      </c>
      <c r="N20" s="3" t="s">
        <v>94</v>
      </c>
      <c r="O20" s="3" t="s">
        <v>55</v>
      </c>
      <c r="P20" s="3"/>
      <c r="Q20" s="10"/>
      <c r="R20" s="10">
        <f>+G20</f>
        <v>1</v>
      </c>
      <c r="S20" s="10"/>
      <c r="T20" s="14" t="s">
        <v>29</v>
      </c>
    </row>
    <row r="21" spans="1:20" ht="56.25">
      <c r="A21" s="7">
        <v>17</v>
      </c>
      <c r="B21" s="10" t="s">
        <v>26</v>
      </c>
      <c r="C21" s="13" t="s">
        <v>53</v>
      </c>
      <c r="D21" s="7" t="s">
        <v>50</v>
      </c>
      <c r="E21" s="7" t="s">
        <v>77</v>
      </c>
      <c r="F21" s="12" t="s">
        <v>10</v>
      </c>
      <c r="G21" s="10">
        <v>1</v>
      </c>
      <c r="H21" s="3" t="s">
        <v>60</v>
      </c>
      <c r="I21" s="9" t="s">
        <v>92</v>
      </c>
      <c r="J21" s="3"/>
      <c r="K21" s="13" t="s">
        <v>20</v>
      </c>
      <c r="L21" s="13" t="s">
        <v>46</v>
      </c>
      <c r="M21" s="3" t="s">
        <v>59</v>
      </c>
      <c r="N21" s="3" t="s">
        <v>94</v>
      </c>
      <c r="O21" s="3" t="s">
        <v>55</v>
      </c>
      <c r="P21" s="3"/>
      <c r="Q21" s="10"/>
      <c r="R21" s="10">
        <f aca="true" t="shared" si="2" ref="R21:R27">+G21</f>
        <v>1</v>
      </c>
      <c r="S21" s="10"/>
      <c r="T21" s="10" t="str">
        <f t="shared" si="0"/>
        <v>B组</v>
      </c>
    </row>
    <row r="22" spans="1:20" ht="56.25">
      <c r="A22" s="7">
        <v>18</v>
      </c>
      <c r="B22" s="10" t="s">
        <v>26</v>
      </c>
      <c r="C22" s="13" t="s">
        <v>53</v>
      </c>
      <c r="D22" s="7" t="s">
        <v>50</v>
      </c>
      <c r="E22" s="7" t="s">
        <v>78</v>
      </c>
      <c r="F22" s="12" t="s">
        <v>16</v>
      </c>
      <c r="G22" s="10">
        <v>1</v>
      </c>
      <c r="H22" s="3" t="s">
        <v>60</v>
      </c>
      <c r="I22" s="9" t="s">
        <v>88</v>
      </c>
      <c r="J22" s="3"/>
      <c r="K22" s="13" t="s">
        <v>20</v>
      </c>
      <c r="L22" s="13" t="s">
        <v>46</v>
      </c>
      <c r="M22" s="3" t="s">
        <v>59</v>
      </c>
      <c r="N22" s="3" t="s">
        <v>94</v>
      </c>
      <c r="O22" s="3" t="s">
        <v>55</v>
      </c>
      <c r="P22" s="3"/>
      <c r="Q22" s="10"/>
      <c r="R22" s="10">
        <f t="shared" si="2"/>
        <v>1</v>
      </c>
      <c r="S22" s="10"/>
      <c r="T22" s="10" t="str">
        <f t="shared" si="0"/>
        <v>B组</v>
      </c>
    </row>
    <row r="23" spans="1:20" ht="93.75" customHeight="1">
      <c r="A23" s="7">
        <v>19</v>
      </c>
      <c r="B23" s="10" t="s">
        <v>28</v>
      </c>
      <c r="C23" s="13" t="s">
        <v>53</v>
      </c>
      <c r="D23" s="7" t="s">
        <v>50</v>
      </c>
      <c r="E23" s="7" t="s">
        <v>67</v>
      </c>
      <c r="F23" s="12" t="s">
        <v>14</v>
      </c>
      <c r="G23" s="10">
        <v>1</v>
      </c>
      <c r="H23" s="3" t="s">
        <v>60</v>
      </c>
      <c r="I23" s="9" t="s">
        <v>91</v>
      </c>
      <c r="J23" s="3" t="s">
        <v>55</v>
      </c>
      <c r="K23" s="13" t="s">
        <v>20</v>
      </c>
      <c r="L23" s="13" t="s">
        <v>46</v>
      </c>
      <c r="M23" s="3" t="s">
        <v>59</v>
      </c>
      <c r="N23" s="3" t="s">
        <v>94</v>
      </c>
      <c r="O23" s="3" t="s">
        <v>55</v>
      </c>
      <c r="P23" s="3"/>
      <c r="Q23" s="10"/>
      <c r="R23" s="10">
        <f t="shared" si="2"/>
        <v>1</v>
      </c>
      <c r="S23" s="10"/>
      <c r="T23" s="10" t="str">
        <f t="shared" si="0"/>
        <v>B组</v>
      </c>
    </row>
    <row r="24" spans="1:20" ht="56.25">
      <c r="A24" s="7">
        <v>20</v>
      </c>
      <c r="B24" s="10" t="s">
        <v>28</v>
      </c>
      <c r="C24" s="13" t="s">
        <v>53</v>
      </c>
      <c r="D24" s="7" t="s">
        <v>50</v>
      </c>
      <c r="E24" s="7" t="s">
        <v>79</v>
      </c>
      <c r="F24" s="12" t="s">
        <v>10</v>
      </c>
      <c r="G24" s="10">
        <v>1</v>
      </c>
      <c r="H24" s="3" t="s">
        <v>60</v>
      </c>
      <c r="I24" s="9" t="s">
        <v>92</v>
      </c>
      <c r="J24" s="3" t="s">
        <v>55</v>
      </c>
      <c r="K24" s="13" t="s">
        <v>20</v>
      </c>
      <c r="L24" s="13" t="s">
        <v>46</v>
      </c>
      <c r="M24" s="3" t="s">
        <v>59</v>
      </c>
      <c r="N24" s="3" t="s">
        <v>94</v>
      </c>
      <c r="O24" s="3" t="s">
        <v>55</v>
      </c>
      <c r="P24" s="3"/>
      <c r="Q24" s="10"/>
      <c r="R24" s="10">
        <f t="shared" si="2"/>
        <v>1</v>
      </c>
      <c r="S24" s="10"/>
      <c r="T24" s="10" t="str">
        <f t="shared" si="0"/>
        <v>B组</v>
      </c>
    </row>
    <row r="25" spans="1:20" ht="56.25">
      <c r="A25" s="7">
        <v>21</v>
      </c>
      <c r="B25" s="10" t="s">
        <v>28</v>
      </c>
      <c r="C25" s="13" t="s">
        <v>53</v>
      </c>
      <c r="D25" s="7" t="s">
        <v>50</v>
      </c>
      <c r="E25" s="7" t="s">
        <v>80</v>
      </c>
      <c r="F25" s="12" t="s">
        <v>1</v>
      </c>
      <c r="G25" s="10">
        <v>1</v>
      </c>
      <c r="H25" s="3" t="s">
        <v>60</v>
      </c>
      <c r="I25" s="9" t="s">
        <v>93</v>
      </c>
      <c r="J25" s="3" t="s">
        <v>55</v>
      </c>
      <c r="K25" s="13" t="s">
        <v>20</v>
      </c>
      <c r="L25" s="13" t="s">
        <v>46</v>
      </c>
      <c r="M25" s="3" t="s">
        <v>59</v>
      </c>
      <c r="N25" s="3" t="s">
        <v>94</v>
      </c>
      <c r="O25" s="3" t="s">
        <v>55</v>
      </c>
      <c r="P25" s="3"/>
      <c r="Q25" s="10"/>
      <c r="R25" s="10">
        <f t="shared" si="2"/>
        <v>1</v>
      </c>
      <c r="S25" s="10"/>
      <c r="T25" s="10" t="str">
        <f t="shared" si="0"/>
        <v>B组</v>
      </c>
    </row>
    <row r="26" spans="1:20" ht="153" customHeight="1">
      <c r="A26" s="7">
        <v>22</v>
      </c>
      <c r="B26" s="10" t="s">
        <v>28</v>
      </c>
      <c r="C26" s="13" t="s">
        <v>53</v>
      </c>
      <c r="D26" s="7" t="s">
        <v>50</v>
      </c>
      <c r="E26" s="7" t="s">
        <v>81</v>
      </c>
      <c r="F26" s="12" t="s">
        <v>17</v>
      </c>
      <c r="G26" s="10">
        <v>1</v>
      </c>
      <c r="H26" s="3" t="s">
        <v>60</v>
      </c>
      <c r="I26" s="9" t="s">
        <v>89</v>
      </c>
      <c r="J26" s="3" t="s">
        <v>55</v>
      </c>
      <c r="K26" s="13" t="s">
        <v>20</v>
      </c>
      <c r="L26" s="13" t="s">
        <v>46</v>
      </c>
      <c r="M26" s="3" t="s">
        <v>59</v>
      </c>
      <c r="N26" s="3" t="s">
        <v>94</v>
      </c>
      <c r="O26" s="3" t="s">
        <v>55</v>
      </c>
      <c r="P26" s="3"/>
      <c r="Q26" s="10"/>
      <c r="R26" s="10">
        <f t="shared" si="2"/>
        <v>1</v>
      </c>
      <c r="S26" s="10"/>
      <c r="T26" s="10" t="str">
        <f t="shared" si="0"/>
        <v>B组</v>
      </c>
    </row>
    <row r="27" spans="1:20" ht="67.5">
      <c r="A27" s="7">
        <v>23</v>
      </c>
      <c r="B27" s="10" t="s">
        <v>27</v>
      </c>
      <c r="C27" s="13" t="s">
        <v>53</v>
      </c>
      <c r="D27" s="7" t="s">
        <v>50</v>
      </c>
      <c r="E27" s="7" t="s">
        <v>68</v>
      </c>
      <c r="F27" s="2" t="s">
        <v>18</v>
      </c>
      <c r="G27" s="10">
        <v>1</v>
      </c>
      <c r="H27" s="3" t="s">
        <v>60</v>
      </c>
      <c r="I27" s="9" t="s">
        <v>90</v>
      </c>
      <c r="J27" s="3" t="s">
        <v>55</v>
      </c>
      <c r="K27" s="13" t="s">
        <v>20</v>
      </c>
      <c r="L27" s="13" t="s">
        <v>46</v>
      </c>
      <c r="M27" s="3" t="s">
        <v>59</v>
      </c>
      <c r="N27" s="3" t="s">
        <v>94</v>
      </c>
      <c r="O27" s="3" t="s">
        <v>55</v>
      </c>
      <c r="P27" s="3"/>
      <c r="Q27" s="10"/>
      <c r="R27" s="10">
        <f t="shared" si="2"/>
        <v>1</v>
      </c>
      <c r="S27" s="10"/>
      <c r="T27" s="10" t="str">
        <f t="shared" si="0"/>
        <v>B组</v>
      </c>
    </row>
    <row r="28" spans="1:20" ht="66" customHeight="1">
      <c r="A28" s="7">
        <v>24</v>
      </c>
      <c r="B28" s="10" t="s">
        <v>52</v>
      </c>
      <c r="C28" s="13" t="s">
        <v>53</v>
      </c>
      <c r="D28" s="7" t="s">
        <v>50</v>
      </c>
      <c r="E28" s="7" t="s">
        <v>8</v>
      </c>
      <c r="F28" s="7" t="s">
        <v>12</v>
      </c>
      <c r="G28" s="10">
        <v>1</v>
      </c>
      <c r="H28" s="3" t="s">
        <v>60</v>
      </c>
      <c r="I28" s="9" t="s">
        <v>87</v>
      </c>
      <c r="J28" s="3" t="s">
        <v>5</v>
      </c>
      <c r="K28" s="3" t="s">
        <v>55</v>
      </c>
      <c r="L28" s="13" t="s">
        <v>56</v>
      </c>
      <c r="M28" s="9" t="s">
        <v>6</v>
      </c>
      <c r="N28" s="3" t="s">
        <v>4</v>
      </c>
      <c r="O28" s="3" t="s">
        <v>55</v>
      </c>
      <c r="P28" s="9"/>
      <c r="Q28" s="10"/>
      <c r="R28" s="10"/>
      <c r="S28" s="10">
        <f>+G28</f>
        <v>1</v>
      </c>
      <c r="T28" s="10" t="str">
        <f>CONCATENATE(MID(E28,1,1),"组")</f>
        <v>C组</v>
      </c>
    </row>
    <row r="29" spans="1:20" ht="138" customHeight="1">
      <c r="A29" s="7">
        <v>25</v>
      </c>
      <c r="B29" s="10" t="s">
        <v>52</v>
      </c>
      <c r="C29" s="13" t="s">
        <v>53</v>
      </c>
      <c r="D29" s="7" t="s">
        <v>50</v>
      </c>
      <c r="E29" s="7" t="s">
        <v>8</v>
      </c>
      <c r="F29" s="7" t="s">
        <v>19</v>
      </c>
      <c r="G29" s="10">
        <v>1</v>
      </c>
      <c r="H29" s="3" t="s">
        <v>60</v>
      </c>
      <c r="I29" s="9" t="s">
        <v>85</v>
      </c>
      <c r="J29" s="3" t="s">
        <v>5</v>
      </c>
      <c r="K29" s="3" t="s">
        <v>55</v>
      </c>
      <c r="L29" s="13" t="s">
        <v>56</v>
      </c>
      <c r="M29" s="9" t="s">
        <v>6</v>
      </c>
      <c r="N29" s="3" t="s">
        <v>4</v>
      </c>
      <c r="O29" s="3" t="s">
        <v>55</v>
      </c>
      <c r="P29" s="9"/>
      <c r="Q29" s="10"/>
      <c r="R29" s="10"/>
      <c r="S29" s="10">
        <f>+G29</f>
        <v>1</v>
      </c>
      <c r="T29" s="10" t="str">
        <f>CONCATENATE(MID(E29,1,1),"组")</f>
        <v>C组</v>
      </c>
    </row>
    <row r="30" spans="1:20" ht="98.25" customHeight="1">
      <c r="A30" s="7">
        <v>26</v>
      </c>
      <c r="B30" s="10" t="s">
        <v>28</v>
      </c>
      <c r="C30" s="13" t="s">
        <v>53</v>
      </c>
      <c r="D30" s="7" t="s">
        <v>50</v>
      </c>
      <c r="E30" s="7" t="s">
        <v>3</v>
      </c>
      <c r="F30" s="12" t="s">
        <v>14</v>
      </c>
      <c r="G30" s="10">
        <v>2</v>
      </c>
      <c r="H30" s="3" t="s">
        <v>21</v>
      </c>
      <c r="I30" s="9" t="s">
        <v>91</v>
      </c>
      <c r="J30" s="3" t="s">
        <v>5</v>
      </c>
      <c r="K30" s="3" t="s">
        <v>55</v>
      </c>
      <c r="L30" s="13" t="s">
        <v>56</v>
      </c>
      <c r="M30" s="9" t="s">
        <v>6</v>
      </c>
      <c r="N30" s="3" t="s">
        <v>4</v>
      </c>
      <c r="O30" s="3" t="s">
        <v>55</v>
      </c>
      <c r="P30" s="9"/>
      <c r="Q30" s="10"/>
      <c r="R30" s="10"/>
      <c r="S30" s="10">
        <f>+G30</f>
        <v>2</v>
      </c>
      <c r="T30" s="10" t="str">
        <f>CONCATENATE(MID(E30,1,1),"组")</f>
        <v>C组</v>
      </c>
    </row>
    <row r="31" spans="1:20" ht="63" customHeight="1">
      <c r="A31" s="7">
        <v>27</v>
      </c>
      <c r="B31" s="10" t="s">
        <v>28</v>
      </c>
      <c r="C31" s="13" t="s">
        <v>53</v>
      </c>
      <c r="D31" s="7" t="s">
        <v>50</v>
      </c>
      <c r="E31" s="7" t="s">
        <v>7</v>
      </c>
      <c r="F31" s="12" t="s">
        <v>10</v>
      </c>
      <c r="G31" s="10">
        <v>2</v>
      </c>
      <c r="H31" s="3" t="s">
        <v>60</v>
      </c>
      <c r="I31" s="9" t="s">
        <v>92</v>
      </c>
      <c r="J31" s="3" t="s">
        <v>5</v>
      </c>
      <c r="K31" s="3" t="s">
        <v>55</v>
      </c>
      <c r="L31" s="13" t="s">
        <v>56</v>
      </c>
      <c r="M31" s="9" t="s">
        <v>6</v>
      </c>
      <c r="N31" s="3" t="s">
        <v>4</v>
      </c>
      <c r="O31" s="3" t="s">
        <v>55</v>
      </c>
      <c r="P31" s="9"/>
      <c r="Q31" s="10"/>
      <c r="R31" s="10"/>
      <c r="S31" s="10">
        <f>+G31</f>
        <v>2</v>
      </c>
      <c r="T31" s="10" t="str">
        <f>CONCATENATE(MID(E31,1,1),"组")</f>
        <v>C组</v>
      </c>
    </row>
  </sheetData>
  <sheetProtection/>
  <mergeCells count="3">
    <mergeCell ref="A1:C1"/>
    <mergeCell ref="A2:P2"/>
    <mergeCell ref="A3:P3"/>
  </mergeCells>
  <printOptions horizontalCentered="1"/>
  <pageMargins left="0.31496062992125984" right="0.2362204724409449" top="0.3937007874015748" bottom="0.3937007874015748" header="0.31496062992125984" footer="0.11811023622047245"/>
  <pageSetup horizontalDpi="600" verticalDpi="6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池锐波</cp:lastModifiedBy>
  <cp:lastPrinted>2019-04-01T03:10:42Z</cp:lastPrinted>
  <dcterms:created xsi:type="dcterms:W3CDTF">2006-09-16T00:00:00Z</dcterms:created>
  <dcterms:modified xsi:type="dcterms:W3CDTF">2019-04-03T06:58:32Z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