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年玉州区公招教师总成绩" sheetId="1" r:id="rId1"/>
  </sheets>
  <definedNames>
    <definedName name="_xlnm.Print_Titles" localSheetId="0">'2018年玉州区公招教师总成绩'!$1:$2</definedName>
  </definedNames>
  <calcPr fullCalcOnLoad="1"/>
</workbook>
</file>

<file path=xl/sharedStrings.xml><?xml version="1.0" encoding="utf-8"?>
<sst xmlns="http://schemas.openxmlformats.org/spreadsheetml/2006/main" count="325" uniqueCount="186">
  <si>
    <t>序号</t>
  </si>
  <si>
    <t>招聘单位</t>
  </si>
  <si>
    <t>招聘岗位</t>
  </si>
  <si>
    <t>招聘人数</t>
  </si>
  <si>
    <t>考生姓名</t>
  </si>
  <si>
    <t>准考证号</t>
  </si>
  <si>
    <t>玉州区第一实验初级中学</t>
  </si>
  <si>
    <t>4509020001
语文教师</t>
  </si>
  <si>
    <t>莫瑞玲</t>
  </si>
  <si>
    <t>450900301629</t>
  </si>
  <si>
    <t>163.5</t>
  </si>
  <si>
    <t>庞艳艳</t>
  </si>
  <si>
    <t>450900103127</t>
  </si>
  <si>
    <t>156</t>
  </si>
  <si>
    <t>邓群凤</t>
  </si>
  <si>
    <t>450900100512</t>
  </si>
  <si>
    <t>154</t>
  </si>
  <si>
    <t>李菊梅</t>
  </si>
  <si>
    <t>450900304619</t>
  </si>
  <si>
    <t>151</t>
  </si>
  <si>
    <t>张晓丹</t>
  </si>
  <si>
    <t>450900101413</t>
  </si>
  <si>
    <t>150</t>
  </si>
  <si>
    <t>谭婵</t>
  </si>
  <si>
    <t>450900303121</t>
  </si>
  <si>
    <t>148.5</t>
  </si>
  <si>
    <t>146</t>
  </si>
  <si>
    <t>143.5</t>
  </si>
  <si>
    <t>143</t>
  </si>
  <si>
    <t>142</t>
  </si>
  <si>
    <t>141.5</t>
  </si>
  <si>
    <t>138</t>
  </si>
  <si>
    <t>4509020002
数学教师</t>
  </si>
  <si>
    <t>杨敏</t>
  </si>
  <si>
    <t>450900105120</t>
  </si>
  <si>
    <t>167</t>
  </si>
  <si>
    <t>刘雪燕</t>
  </si>
  <si>
    <t>450900202427</t>
  </si>
  <si>
    <t>164</t>
  </si>
  <si>
    <t>凌玲</t>
  </si>
  <si>
    <t>450900305113</t>
  </si>
  <si>
    <t>147.5</t>
  </si>
  <si>
    <t>王广连</t>
  </si>
  <si>
    <t>450900104319</t>
  </si>
  <si>
    <t>144</t>
  </si>
  <si>
    <t>黎鸿芳</t>
  </si>
  <si>
    <t>450900204012</t>
  </si>
  <si>
    <t>朱雪云</t>
  </si>
  <si>
    <t>450900202015</t>
  </si>
  <si>
    <t>125</t>
  </si>
  <si>
    <t>4509020003
英语教师</t>
  </si>
  <si>
    <t>罗妙君</t>
  </si>
  <si>
    <t>450900103704</t>
  </si>
  <si>
    <t>158.5</t>
  </si>
  <si>
    <t>钟洁</t>
  </si>
  <si>
    <t>450900304014</t>
  </si>
  <si>
    <t>黎凯萍</t>
  </si>
  <si>
    <t>450900105230</t>
  </si>
  <si>
    <t>155</t>
  </si>
  <si>
    <t>牟菲菲</t>
  </si>
  <si>
    <t>450900301622</t>
  </si>
  <si>
    <t>152.5</t>
  </si>
  <si>
    <t>杨国妮</t>
  </si>
  <si>
    <t>450900100126</t>
  </si>
  <si>
    <t>151.5</t>
  </si>
  <si>
    <t>廉博婷</t>
  </si>
  <si>
    <t>450900201312</t>
  </si>
  <si>
    <t>周小艳</t>
  </si>
  <si>
    <t>450900200724</t>
  </si>
  <si>
    <t>梁晓丽</t>
  </si>
  <si>
    <t>450900202329</t>
  </si>
  <si>
    <t>149.5</t>
  </si>
  <si>
    <t>149</t>
  </si>
  <si>
    <t>148</t>
  </si>
  <si>
    <t>146.5</t>
  </si>
  <si>
    <t>145</t>
  </si>
  <si>
    <t>139.5</t>
  </si>
  <si>
    <t>140</t>
  </si>
  <si>
    <t>139</t>
  </si>
  <si>
    <t>125.5</t>
  </si>
  <si>
    <t>4509020004
历史教师</t>
  </si>
  <si>
    <t>杨婕</t>
  </si>
  <si>
    <t>450900203221</t>
  </si>
  <si>
    <t>165</t>
  </si>
  <si>
    <t>李莉</t>
  </si>
  <si>
    <t>450900200618</t>
  </si>
  <si>
    <t>曾繁斐</t>
  </si>
  <si>
    <t>450900304529</t>
  </si>
  <si>
    <t>卢霞</t>
  </si>
  <si>
    <t>450900104920</t>
  </si>
  <si>
    <t>黄周惠</t>
  </si>
  <si>
    <t>450900201921</t>
  </si>
  <si>
    <t>黄俊英</t>
  </si>
  <si>
    <t>450900305020</t>
  </si>
  <si>
    <t>覃琳琳</t>
  </si>
  <si>
    <t>450900301618</t>
  </si>
  <si>
    <t>4509020005
地理教师</t>
  </si>
  <si>
    <t>郭盈</t>
  </si>
  <si>
    <t>450900102421</t>
  </si>
  <si>
    <t>胡军胜</t>
  </si>
  <si>
    <t>450900104215</t>
  </si>
  <si>
    <t>冯绍美</t>
  </si>
  <si>
    <t>450900202522</t>
  </si>
  <si>
    <t>4509020006
生物教师</t>
  </si>
  <si>
    <t>陈丹</t>
  </si>
  <si>
    <t>450900200918</t>
  </si>
  <si>
    <t>谢财秀</t>
  </si>
  <si>
    <t>450900202602</t>
  </si>
  <si>
    <t>蔡艳</t>
  </si>
  <si>
    <t>450900101104</t>
  </si>
  <si>
    <t>玉州区教育局下属乡村小学</t>
  </si>
  <si>
    <t>4509020007
语文教师</t>
  </si>
  <si>
    <t>黄小可</t>
  </si>
  <si>
    <t>450900202223</t>
  </si>
  <si>
    <t>李维维</t>
  </si>
  <si>
    <t>450900102714</t>
  </si>
  <si>
    <t>樊云</t>
  </si>
  <si>
    <t>450900302325</t>
  </si>
  <si>
    <t>158</t>
  </si>
  <si>
    <t>庞霞</t>
  </si>
  <si>
    <t>450900200619</t>
  </si>
  <si>
    <t>龙凤婷</t>
  </si>
  <si>
    <t>450900302925</t>
  </si>
  <si>
    <t>陈伟方</t>
  </si>
  <si>
    <t>450900302619</t>
  </si>
  <si>
    <t>温春璇</t>
  </si>
  <si>
    <t>450900102725</t>
  </si>
  <si>
    <t>曾宪雪</t>
  </si>
  <si>
    <t>450900301810</t>
  </si>
  <si>
    <t>陈燕秋</t>
  </si>
  <si>
    <t>450900302703</t>
  </si>
  <si>
    <t>笔试÷2×30%</t>
  </si>
  <si>
    <t>笔试成绩</t>
  </si>
  <si>
    <t>面试成绩</t>
  </si>
  <si>
    <t>面试×70%</t>
  </si>
  <si>
    <t>总成绩</t>
  </si>
  <si>
    <t>排名</t>
  </si>
  <si>
    <t>4509020008
英语教师</t>
  </si>
  <si>
    <t>周彩云</t>
  </si>
  <si>
    <t>450900300214</t>
  </si>
  <si>
    <t>苏书敏</t>
  </si>
  <si>
    <t>450900303417</t>
  </si>
  <si>
    <t>曾丽莉</t>
  </si>
  <si>
    <t>450900300321</t>
  </si>
  <si>
    <t>朱安媛</t>
  </si>
  <si>
    <t>450900202328</t>
  </si>
  <si>
    <t>156.5</t>
  </si>
  <si>
    <t>牟洁沛</t>
  </si>
  <si>
    <t>450900102415</t>
  </si>
  <si>
    <t>梁军红</t>
  </si>
  <si>
    <t>450900304527</t>
  </si>
  <si>
    <t>玉州区教育局下属公办幼儿园</t>
  </si>
  <si>
    <t>4509020009
幼儿园教师</t>
  </si>
  <si>
    <t>黄玉婷</t>
  </si>
  <si>
    <t>450900102827</t>
  </si>
  <si>
    <t>159.5</t>
  </si>
  <si>
    <t>王露</t>
  </si>
  <si>
    <t>450900200601</t>
  </si>
  <si>
    <t>150.5</t>
  </si>
  <si>
    <t>刘流</t>
  </si>
  <si>
    <t>450900102509</t>
  </si>
  <si>
    <t>廖平</t>
  </si>
  <si>
    <t>450900103806</t>
  </si>
  <si>
    <t>黄冬萍</t>
  </si>
  <si>
    <t>450900302513</t>
  </si>
  <si>
    <t>叶灵灵</t>
  </si>
  <si>
    <t>450900201426</t>
  </si>
  <si>
    <t>罗炎梅</t>
  </si>
  <si>
    <t>450900104208</t>
  </si>
  <si>
    <t>周学梅</t>
  </si>
  <si>
    <t>450900105210</t>
  </si>
  <si>
    <t>张玉柳</t>
  </si>
  <si>
    <t>450900301805</t>
  </si>
  <si>
    <t>莫文婷</t>
  </si>
  <si>
    <t>450900202217</t>
  </si>
  <si>
    <t>谭华萍</t>
  </si>
  <si>
    <t>450900105005</t>
  </si>
  <si>
    <t>岑佳慧</t>
  </si>
  <si>
    <t>450900303923</t>
  </si>
  <si>
    <t>徐维</t>
  </si>
  <si>
    <t>450900102326</t>
  </si>
  <si>
    <t>禤丽丹</t>
  </si>
  <si>
    <t>450900202219</t>
  </si>
  <si>
    <t>甘琴</t>
  </si>
  <si>
    <t>450900300827</t>
  </si>
  <si>
    <t>2018年玉州区公开招聘中小学教师成绩公布表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</si>
</sst>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30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21" sqref="Q21"/>
    </sheetView>
  </sheetViews>
  <sheetFormatPr defaultColWidth="9.140625" defaultRowHeight="15"/>
  <cols>
    <col min="1" max="1" width="5.00390625" style="5" customWidth="1"/>
    <col min="2" max="2" width="26.57421875" style="5" customWidth="1"/>
    <col min="3" max="3" width="12.140625" style="6" customWidth="1"/>
    <col min="4" max="4" width="5.57421875" style="5" customWidth="1"/>
    <col min="5" max="5" width="9.57421875" style="5" customWidth="1"/>
    <col min="6" max="6" width="14.140625" style="5" customWidth="1"/>
    <col min="7" max="7" width="10.421875" style="5" customWidth="1"/>
    <col min="8" max="8" width="15.421875" style="12" customWidth="1"/>
    <col min="9" max="9" width="11.57421875" style="12" customWidth="1"/>
    <col min="10" max="10" width="11.8515625" style="12" customWidth="1"/>
    <col min="11" max="11" width="11.00390625" style="15" customWidth="1"/>
    <col min="12" max="12" width="5.7109375" style="5" customWidth="1"/>
    <col min="13" max="16384" width="9.00390625" style="2" customWidth="1"/>
  </cols>
  <sheetData>
    <row r="1" spans="1:12" s="5" customFormat="1" ht="51" customHeight="1">
      <c r="A1" s="18" t="s">
        <v>185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1" customFormat="1" ht="27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9" t="s">
        <v>132</v>
      </c>
      <c r="H2" s="13" t="s">
        <v>131</v>
      </c>
      <c r="I2" s="13" t="s">
        <v>133</v>
      </c>
      <c r="J2" s="13" t="s">
        <v>134</v>
      </c>
      <c r="K2" s="13" t="s">
        <v>135</v>
      </c>
      <c r="L2" s="9" t="s">
        <v>136</v>
      </c>
    </row>
    <row r="3" spans="1:12" s="3" customFormat="1" ht="27" customHeight="1">
      <c r="A3" s="7">
        <v>1</v>
      </c>
      <c r="B3" s="7" t="s">
        <v>6</v>
      </c>
      <c r="C3" s="8" t="s">
        <v>7</v>
      </c>
      <c r="D3" s="7">
        <v>2</v>
      </c>
      <c r="E3" s="7" t="s">
        <v>8</v>
      </c>
      <c r="F3" s="7" t="s">
        <v>9</v>
      </c>
      <c r="G3" s="7" t="s">
        <v>10</v>
      </c>
      <c r="H3" s="14">
        <f>G3/2*0.3</f>
        <v>24.525</v>
      </c>
      <c r="I3" s="14">
        <v>74.52</v>
      </c>
      <c r="J3" s="14">
        <f>I3*0.7</f>
        <v>52.163999999999994</v>
      </c>
      <c r="K3" s="14">
        <f>H3+J3</f>
        <v>76.689</v>
      </c>
      <c r="L3" s="1">
        <f aca="true" t="shared" si="0" ref="L3:L8">RANK(K3,K$3:K$8)</f>
        <v>4</v>
      </c>
    </row>
    <row r="4" spans="1:12" s="3" customFormat="1" ht="27" customHeight="1">
      <c r="A4" s="7">
        <v>2</v>
      </c>
      <c r="B4" s="7" t="s">
        <v>6</v>
      </c>
      <c r="C4" s="8" t="s">
        <v>7</v>
      </c>
      <c r="D4" s="7">
        <v>2</v>
      </c>
      <c r="E4" s="7" t="s">
        <v>11</v>
      </c>
      <c r="F4" s="7" t="s">
        <v>12</v>
      </c>
      <c r="G4" s="7" t="s">
        <v>13</v>
      </c>
      <c r="H4" s="14">
        <f aca="true" t="shared" si="1" ref="H4:H65">G4/2*0.3</f>
        <v>23.4</v>
      </c>
      <c r="I4" s="14">
        <v>0</v>
      </c>
      <c r="J4" s="14">
        <f aca="true" t="shared" si="2" ref="J4:J65">I4*0.7</f>
        <v>0</v>
      </c>
      <c r="K4" s="14">
        <f aca="true" t="shared" si="3" ref="K4:K65">H4+J4</f>
        <v>23.4</v>
      </c>
      <c r="L4" s="1">
        <f t="shared" si="0"/>
        <v>6</v>
      </c>
    </row>
    <row r="5" spans="1:12" s="3" customFormat="1" ht="27" customHeight="1">
      <c r="A5" s="7">
        <v>3</v>
      </c>
      <c r="B5" s="7" t="s">
        <v>6</v>
      </c>
      <c r="C5" s="8" t="s">
        <v>7</v>
      </c>
      <c r="D5" s="7">
        <v>2</v>
      </c>
      <c r="E5" s="7" t="s">
        <v>14</v>
      </c>
      <c r="F5" s="7" t="s">
        <v>15</v>
      </c>
      <c r="G5" s="7" t="s">
        <v>16</v>
      </c>
      <c r="H5" s="14">
        <f t="shared" si="1"/>
        <v>23.099999999999998</v>
      </c>
      <c r="I5" s="14">
        <v>74</v>
      </c>
      <c r="J5" s="14">
        <f t="shared" si="2"/>
        <v>51.8</v>
      </c>
      <c r="K5" s="14">
        <f t="shared" si="3"/>
        <v>74.89999999999999</v>
      </c>
      <c r="L5" s="1">
        <f t="shared" si="0"/>
        <v>5</v>
      </c>
    </row>
    <row r="6" spans="1:12" s="3" customFormat="1" ht="27" customHeight="1">
      <c r="A6" s="7">
        <v>4</v>
      </c>
      <c r="B6" s="7" t="s">
        <v>6</v>
      </c>
      <c r="C6" s="8" t="s">
        <v>7</v>
      </c>
      <c r="D6" s="7">
        <v>2</v>
      </c>
      <c r="E6" s="7" t="s">
        <v>17</v>
      </c>
      <c r="F6" s="7" t="s">
        <v>18</v>
      </c>
      <c r="G6" s="7" t="s">
        <v>19</v>
      </c>
      <c r="H6" s="14">
        <f t="shared" si="1"/>
        <v>22.65</v>
      </c>
      <c r="I6" s="14">
        <v>77.22</v>
      </c>
      <c r="J6" s="14">
        <f t="shared" si="2"/>
        <v>54.053999999999995</v>
      </c>
      <c r="K6" s="14">
        <f t="shared" si="3"/>
        <v>76.704</v>
      </c>
      <c r="L6" s="1">
        <f t="shared" si="0"/>
        <v>3</v>
      </c>
    </row>
    <row r="7" spans="1:12" s="3" customFormat="1" ht="27" customHeight="1">
      <c r="A7" s="7">
        <v>5</v>
      </c>
      <c r="B7" s="7" t="s">
        <v>6</v>
      </c>
      <c r="C7" s="8" t="s">
        <v>7</v>
      </c>
      <c r="D7" s="7">
        <v>2</v>
      </c>
      <c r="E7" s="7" t="s">
        <v>20</v>
      </c>
      <c r="F7" s="7" t="s">
        <v>21</v>
      </c>
      <c r="G7" s="7" t="s">
        <v>22</v>
      </c>
      <c r="H7" s="14">
        <f t="shared" si="1"/>
        <v>22.5</v>
      </c>
      <c r="I7" s="14">
        <v>87.08</v>
      </c>
      <c r="J7" s="14">
        <f t="shared" si="2"/>
        <v>60.955999999999996</v>
      </c>
      <c r="K7" s="14">
        <f t="shared" si="3"/>
        <v>83.45599999999999</v>
      </c>
      <c r="L7" s="1">
        <f t="shared" si="0"/>
        <v>1</v>
      </c>
    </row>
    <row r="8" spans="1:12" s="3" customFormat="1" ht="27" customHeight="1">
      <c r="A8" s="7">
        <v>6</v>
      </c>
      <c r="B8" s="7" t="s">
        <v>6</v>
      </c>
      <c r="C8" s="8" t="s">
        <v>7</v>
      </c>
      <c r="D8" s="7">
        <v>2</v>
      </c>
      <c r="E8" s="7" t="s">
        <v>23</v>
      </c>
      <c r="F8" s="7" t="s">
        <v>24</v>
      </c>
      <c r="G8" s="7" t="s">
        <v>25</v>
      </c>
      <c r="H8" s="14">
        <f t="shared" si="1"/>
        <v>22.275</v>
      </c>
      <c r="I8" s="14">
        <v>80.22</v>
      </c>
      <c r="J8" s="14">
        <f t="shared" si="2"/>
        <v>56.153999999999996</v>
      </c>
      <c r="K8" s="14">
        <f t="shared" si="3"/>
        <v>78.429</v>
      </c>
      <c r="L8" s="1">
        <f t="shared" si="0"/>
        <v>2</v>
      </c>
    </row>
    <row r="9" spans="1:12" s="4" customFormat="1" ht="27" customHeight="1">
      <c r="A9" s="7">
        <v>7</v>
      </c>
      <c r="B9" s="7" t="s">
        <v>6</v>
      </c>
      <c r="C9" s="8" t="s">
        <v>32</v>
      </c>
      <c r="D9" s="7">
        <v>2</v>
      </c>
      <c r="E9" s="7" t="s">
        <v>33</v>
      </c>
      <c r="F9" s="7" t="s">
        <v>34</v>
      </c>
      <c r="G9" s="7" t="s">
        <v>35</v>
      </c>
      <c r="H9" s="14">
        <f t="shared" si="1"/>
        <v>25.05</v>
      </c>
      <c r="I9" s="14">
        <v>75.7</v>
      </c>
      <c r="J9" s="14">
        <f t="shared" si="2"/>
        <v>52.99</v>
      </c>
      <c r="K9" s="14">
        <f t="shared" si="3"/>
        <v>78.04</v>
      </c>
      <c r="L9" s="1">
        <f aca="true" t="shared" si="4" ref="L9:L14">RANK(K9,K$9:K$14)</f>
        <v>2</v>
      </c>
    </row>
    <row r="10" spans="1:12" s="4" customFormat="1" ht="27" customHeight="1">
      <c r="A10" s="7">
        <v>8</v>
      </c>
      <c r="B10" s="7" t="s">
        <v>6</v>
      </c>
      <c r="C10" s="8" t="s">
        <v>32</v>
      </c>
      <c r="D10" s="7">
        <v>2</v>
      </c>
      <c r="E10" s="7" t="s">
        <v>36</v>
      </c>
      <c r="F10" s="7" t="s">
        <v>37</v>
      </c>
      <c r="G10" s="7" t="s">
        <v>38</v>
      </c>
      <c r="H10" s="14">
        <f t="shared" si="1"/>
        <v>24.599999999999998</v>
      </c>
      <c r="I10" s="14">
        <v>78.6</v>
      </c>
      <c r="J10" s="14">
        <f t="shared" si="2"/>
        <v>55.019999999999996</v>
      </c>
      <c r="K10" s="14">
        <f t="shared" si="3"/>
        <v>79.61999999999999</v>
      </c>
      <c r="L10" s="1">
        <f t="shared" si="4"/>
        <v>1</v>
      </c>
    </row>
    <row r="11" spans="1:12" s="4" customFormat="1" ht="27" customHeight="1">
      <c r="A11" s="7">
        <v>9</v>
      </c>
      <c r="B11" s="7" t="s">
        <v>6</v>
      </c>
      <c r="C11" s="8" t="s">
        <v>32</v>
      </c>
      <c r="D11" s="7">
        <v>2</v>
      </c>
      <c r="E11" s="7" t="s">
        <v>39</v>
      </c>
      <c r="F11" s="7" t="s">
        <v>40</v>
      </c>
      <c r="G11" s="7" t="s">
        <v>25</v>
      </c>
      <c r="H11" s="14">
        <f t="shared" si="1"/>
        <v>22.275</v>
      </c>
      <c r="I11" s="14">
        <v>76.8</v>
      </c>
      <c r="J11" s="14">
        <f t="shared" si="2"/>
        <v>53.76</v>
      </c>
      <c r="K11" s="14">
        <f t="shared" si="3"/>
        <v>76.035</v>
      </c>
      <c r="L11" s="1">
        <f t="shared" si="4"/>
        <v>3</v>
      </c>
    </row>
    <row r="12" spans="1:12" s="4" customFormat="1" ht="27" customHeight="1">
      <c r="A12" s="7">
        <v>10</v>
      </c>
      <c r="B12" s="7" t="s">
        <v>6</v>
      </c>
      <c r="C12" s="8" t="s">
        <v>32</v>
      </c>
      <c r="D12" s="7">
        <v>2</v>
      </c>
      <c r="E12" s="7" t="s">
        <v>42</v>
      </c>
      <c r="F12" s="7" t="s">
        <v>43</v>
      </c>
      <c r="G12" s="7" t="s">
        <v>44</v>
      </c>
      <c r="H12" s="14">
        <f t="shared" si="1"/>
        <v>21.599999999999998</v>
      </c>
      <c r="I12" s="14">
        <v>75.44</v>
      </c>
      <c r="J12" s="14">
        <f t="shared" si="2"/>
        <v>52.80799999999999</v>
      </c>
      <c r="K12" s="14">
        <f t="shared" si="3"/>
        <v>74.40799999999999</v>
      </c>
      <c r="L12" s="1">
        <f t="shared" si="4"/>
        <v>5</v>
      </c>
    </row>
    <row r="13" spans="1:12" s="4" customFormat="1" ht="27" customHeight="1">
      <c r="A13" s="7">
        <v>11</v>
      </c>
      <c r="B13" s="7" t="s">
        <v>6</v>
      </c>
      <c r="C13" s="8" t="s">
        <v>32</v>
      </c>
      <c r="D13" s="7">
        <v>2</v>
      </c>
      <c r="E13" s="7" t="s">
        <v>45</v>
      </c>
      <c r="F13" s="7" t="s">
        <v>46</v>
      </c>
      <c r="G13" s="7" t="s">
        <v>27</v>
      </c>
      <c r="H13" s="14">
        <f t="shared" si="1"/>
        <v>21.525</v>
      </c>
      <c r="I13" s="14">
        <v>75.9</v>
      </c>
      <c r="J13" s="14">
        <f t="shared" si="2"/>
        <v>53.13</v>
      </c>
      <c r="K13" s="14">
        <f t="shared" si="3"/>
        <v>74.655</v>
      </c>
      <c r="L13" s="1">
        <f t="shared" si="4"/>
        <v>4</v>
      </c>
    </row>
    <row r="14" spans="1:12" s="4" customFormat="1" ht="27" customHeight="1">
      <c r="A14" s="7">
        <v>12</v>
      </c>
      <c r="B14" s="7" t="s">
        <v>6</v>
      </c>
      <c r="C14" s="8" t="s">
        <v>32</v>
      </c>
      <c r="D14" s="7">
        <v>2</v>
      </c>
      <c r="E14" s="16" t="s">
        <v>47</v>
      </c>
      <c r="F14" s="17" t="s">
        <v>48</v>
      </c>
      <c r="G14" s="7">
        <v>140.5</v>
      </c>
      <c r="H14" s="14">
        <f t="shared" si="1"/>
        <v>21.075</v>
      </c>
      <c r="I14" s="14">
        <v>0</v>
      </c>
      <c r="J14" s="14">
        <f t="shared" si="2"/>
        <v>0</v>
      </c>
      <c r="K14" s="14">
        <f>H14+J14</f>
        <v>21.075</v>
      </c>
      <c r="L14" s="1">
        <f t="shared" si="4"/>
        <v>6</v>
      </c>
    </row>
    <row r="15" spans="1:12" s="3" customFormat="1" ht="27" customHeight="1">
      <c r="A15" s="7">
        <v>13</v>
      </c>
      <c r="B15" s="7" t="s">
        <v>6</v>
      </c>
      <c r="C15" s="8" t="s">
        <v>50</v>
      </c>
      <c r="D15" s="7">
        <v>2</v>
      </c>
      <c r="E15" s="7" t="s">
        <v>51</v>
      </c>
      <c r="F15" s="7" t="s">
        <v>52</v>
      </c>
      <c r="G15" s="7" t="s">
        <v>53</v>
      </c>
      <c r="H15" s="14">
        <f t="shared" si="1"/>
        <v>23.775</v>
      </c>
      <c r="I15" s="14">
        <v>79.56</v>
      </c>
      <c r="J15" s="14">
        <f t="shared" si="2"/>
        <v>55.692</v>
      </c>
      <c r="K15" s="14">
        <f t="shared" si="3"/>
        <v>79.467</v>
      </c>
      <c r="L15" s="1">
        <f>RANK(K15,K$15:K$22)</f>
        <v>3</v>
      </c>
    </row>
    <row r="16" spans="1:12" s="3" customFormat="1" ht="27" customHeight="1">
      <c r="A16" s="7">
        <v>14</v>
      </c>
      <c r="B16" s="7" t="s">
        <v>6</v>
      </c>
      <c r="C16" s="8" t="s">
        <v>50</v>
      </c>
      <c r="D16" s="7">
        <v>2</v>
      </c>
      <c r="E16" s="7" t="s">
        <v>54</v>
      </c>
      <c r="F16" s="7" t="s">
        <v>55</v>
      </c>
      <c r="G16" s="7" t="s">
        <v>13</v>
      </c>
      <c r="H16" s="14">
        <f t="shared" si="1"/>
        <v>23.4</v>
      </c>
      <c r="I16" s="14">
        <v>72.08</v>
      </c>
      <c r="J16" s="14">
        <f t="shared" si="2"/>
        <v>50.455999999999996</v>
      </c>
      <c r="K16" s="14">
        <f t="shared" si="3"/>
        <v>73.856</v>
      </c>
      <c r="L16" s="1">
        <f aca="true" t="shared" si="5" ref="L16:L22">RANK(K16,K$15:K$22)</f>
        <v>5</v>
      </c>
    </row>
    <row r="17" spans="1:12" s="3" customFormat="1" ht="27" customHeight="1">
      <c r="A17" s="7">
        <v>15</v>
      </c>
      <c r="B17" s="7" t="s">
        <v>6</v>
      </c>
      <c r="C17" s="8" t="s">
        <v>50</v>
      </c>
      <c r="D17" s="7">
        <v>2</v>
      </c>
      <c r="E17" s="7" t="s">
        <v>56</v>
      </c>
      <c r="F17" s="7" t="s">
        <v>57</v>
      </c>
      <c r="G17" s="7" t="s">
        <v>58</v>
      </c>
      <c r="H17" s="14">
        <f t="shared" si="1"/>
        <v>23.25</v>
      </c>
      <c r="I17" s="14">
        <v>70.16</v>
      </c>
      <c r="J17" s="14">
        <f t="shared" si="2"/>
        <v>49.111999999999995</v>
      </c>
      <c r="K17" s="14">
        <f t="shared" si="3"/>
        <v>72.362</v>
      </c>
      <c r="L17" s="1">
        <f t="shared" si="5"/>
        <v>7</v>
      </c>
    </row>
    <row r="18" spans="1:12" s="3" customFormat="1" ht="27" customHeight="1">
      <c r="A18" s="7">
        <v>16</v>
      </c>
      <c r="B18" s="7" t="s">
        <v>6</v>
      </c>
      <c r="C18" s="8" t="s">
        <v>50</v>
      </c>
      <c r="D18" s="7">
        <v>2</v>
      </c>
      <c r="E18" s="7" t="s">
        <v>59</v>
      </c>
      <c r="F18" s="7" t="s">
        <v>60</v>
      </c>
      <c r="G18" s="7" t="s">
        <v>61</v>
      </c>
      <c r="H18" s="14">
        <f t="shared" si="1"/>
        <v>22.875</v>
      </c>
      <c r="I18" s="14">
        <v>72.38</v>
      </c>
      <c r="J18" s="14">
        <f t="shared" si="2"/>
        <v>50.666</v>
      </c>
      <c r="K18" s="14">
        <f t="shared" si="3"/>
        <v>73.541</v>
      </c>
      <c r="L18" s="1">
        <f t="shared" si="5"/>
        <v>6</v>
      </c>
    </row>
    <row r="19" spans="1:12" s="3" customFormat="1" ht="27" customHeight="1">
      <c r="A19" s="7">
        <v>17</v>
      </c>
      <c r="B19" s="7" t="s">
        <v>6</v>
      </c>
      <c r="C19" s="8" t="s">
        <v>50</v>
      </c>
      <c r="D19" s="7">
        <v>2</v>
      </c>
      <c r="E19" s="7" t="s">
        <v>62</v>
      </c>
      <c r="F19" s="7" t="s">
        <v>63</v>
      </c>
      <c r="G19" s="7" t="s">
        <v>64</v>
      </c>
      <c r="H19" s="14">
        <f t="shared" si="1"/>
        <v>22.724999999999998</v>
      </c>
      <c r="I19" s="14">
        <v>86.3</v>
      </c>
      <c r="J19" s="14">
        <f t="shared" si="2"/>
        <v>60.41</v>
      </c>
      <c r="K19" s="14">
        <f t="shared" si="3"/>
        <v>83.13499999999999</v>
      </c>
      <c r="L19" s="1">
        <f t="shared" si="5"/>
        <v>1</v>
      </c>
    </row>
    <row r="20" spans="1:12" s="3" customFormat="1" ht="27" customHeight="1">
      <c r="A20" s="7">
        <v>18</v>
      </c>
      <c r="B20" s="7" t="s">
        <v>6</v>
      </c>
      <c r="C20" s="8" t="s">
        <v>50</v>
      </c>
      <c r="D20" s="7">
        <v>2</v>
      </c>
      <c r="E20" s="7" t="s">
        <v>65</v>
      </c>
      <c r="F20" s="7" t="s">
        <v>66</v>
      </c>
      <c r="G20" s="7" t="s">
        <v>22</v>
      </c>
      <c r="H20" s="14">
        <f t="shared" si="1"/>
        <v>22.5</v>
      </c>
      <c r="I20" s="14">
        <v>77.38</v>
      </c>
      <c r="J20" s="14">
        <f t="shared" si="2"/>
        <v>54.166</v>
      </c>
      <c r="K20" s="14">
        <f t="shared" si="3"/>
        <v>76.666</v>
      </c>
      <c r="L20" s="1">
        <f t="shared" si="5"/>
        <v>4</v>
      </c>
    </row>
    <row r="21" spans="1:12" s="3" customFormat="1" ht="27" customHeight="1">
      <c r="A21" s="7">
        <v>19</v>
      </c>
      <c r="B21" s="7" t="s">
        <v>6</v>
      </c>
      <c r="C21" s="8" t="s">
        <v>50</v>
      </c>
      <c r="D21" s="7">
        <v>2</v>
      </c>
      <c r="E21" s="7" t="s">
        <v>67</v>
      </c>
      <c r="F21" s="7" t="s">
        <v>68</v>
      </c>
      <c r="G21" s="7" t="s">
        <v>22</v>
      </c>
      <c r="H21" s="14">
        <f t="shared" si="1"/>
        <v>22.5</v>
      </c>
      <c r="I21" s="14">
        <v>70.36</v>
      </c>
      <c r="J21" s="14">
        <f t="shared" si="2"/>
        <v>49.251999999999995</v>
      </c>
      <c r="K21" s="14">
        <f t="shared" si="3"/>
        <v>71.752</v>
      </c>
      <c r="L21" s="1">
        <f t="shared" si="5"/>
        <v>8</v>
      </c>
    </row>
    <row r="22" spans="1:12" s="3" customFormat="1" ht="27" customHeight="1">
      <c r="A22" s="7">
        <v>20</v>
      </c>
      <c r="B22" s="7" t="s">
        <v>6</v>
      </c>
      <c r="C22" s="8" t="s">
        <v>50</v>
      </c>
      <c r="D22" s="7">
        <v>2</v>
      </c>
      <c r="E22" s="7" t="s">
        <v>69</v>
      </c>
      <c r="F22" s="7" t="s">
        <v>70</v>
      </c>
      <c r="G22" s="7" t="s">
        <v>22</v>
      </c>
      <c r="H22" s="14">
        <f t="shared" si="1"/>
        <v>22.5</v>
      </c>
      <c r="I22" s="14">
        <v>82.2</v>
      </c>
      <c r="J22" s="14">
        <f t="shared" si="2"/>
        <v>57.54</v>
      </c>
      <c r="K22" s="14">
        <f t="shared" si="3"/>
        <v>80.03999999999999</v>
      </c>
      <c r="L22" s="1">
        <f t="shared" si="5"/>
        <v>2</v>
      </c>
    </row>
    <row r="23" spans="1:12" s="4" customFormat="1" ht="27" customHeight="1">
      <c r="A23" s="7">
        <v>21</v>
      </c>
      <c r="B23" s="7" t="s">
        <v>6</v>
      </c>
      <c r="C23" s="8" t="s">
        <v>80</v>
      </c>
      <c r="D23" s="7">
        <v>2</v>
      </c>
      <c r="E23" s="7" t="s">
        <v>81</v>
      </c>
      <c r="F23" s="7" t="s">
        <v>82</v>
      </c>
      <c r="G23" s="7" t="s">
        <v>83</v>
      </c>
      <c r="H23" s="14">
        <f t="shared" si="1"/>
        <v>24.75</v>
      </c>
      <c r="I23" s="14">
        <v>79.4</v>
      </c>
      <c r="J23" s="14">
        <f t="shared" si="2"/>
        <v>55.58</v>
      </c>
      <c r="K23" s="14">
        <f t="shared" si="3"/>
        <v>80.33</v>
      </c>
      <c r="L23" s="1">
        <f aca="true" t="shared" si="6" ref="L23:L29">RANK(K23,K$23:K$29)</f>
        <v>2</v>
      </c>
    </row>
    <row r="24" spans="1:12" s="4" customFormat="1" ht="27" customHeight="1">
      <c r="A24" s="7">
        <v>22</v>
      </c>
      <c r="B24" s="7" t="s">
        <v>6</v>
      </c>
      <c r="C24" s="8" t="s">
        <v>80</v>
      </c>
      <c r="D24" s="7">
        <v>2</v>
      </c>
      <c r="E24" s="7" t="s">
        <v>84</v>
      </c>
      <c r="F24" s="7" t="s">
        <v>85</v>
      </c>
      <c r="G24" s="7" t="s">
        <v>16</v>
      </c>
      <c r="H24" s="14">
        <f t="shared" si="1"/>
        <v>23.099999999999998</v>
      </c>
      <c r="I24" s="14">
        <v>84.8</v>
      </c>
      <c r="J24" s="14">
        <f t="shared" si="2"/>
        <v>59.35999999999999</v>
      </c>
      <c r="K24" s="14">
        <f t="shared" si="3"/>
        <v>82.46</v>
      </c>
      <c r="L24" s="1">
        <f t="shared" si="6"/>
        <v>1</v>
      </c>
    </row>
    <row r="25" spans="1:12" s="4" customFormat="1" ht="27" customHeight="1">
      <c r="A25" s="7">
        <v>23</v>
      </c>
      <c r="B25" s="7" t="s">
        <v>6</v>
      </c>
      <c r="C25" s="8" t="s">
        <v>80</v>
      </c>
      <c r="D25" s="7">
        <v>2</v>
      </c>
      <c r="E25" s="7" t="s">
        <v>86</v>
      </c>
      <c r="F25" s="7" t="s">
        <v>87</v>
      </c>
      <c r="G25" s="7" t="s">
        <v>28</v>
      </c>
      <c r="H25" s="14">
        <f t="shared" si="1"/>
        <v>21.45</v>
      </c>
      <c r="I25" s="14">
        <v>75</v>
      </c>
      <c r="J25" s="14">
        <f t="shared" si="2"/>
        <v>52.5</v>
      </c>
      <c r="K25" s="14">
        <f t="shared" si="3"/>
        <v>73.95</v>
      </c>
      <c r="L25" s="1">
        <f t="shared" si="6"/>
        <v>4</v>
      </c>
    </row>
    <row r="26" spans="1:12" s="4" customFormat="1" ht="27" customHeight="1">
      <c r="A26" s="7">
        <v>24</v>
      </c>
      <c r="B26" s="7" t="s">
        <v>6</v>
      </c>
      <c r="C26" s="8" t="s">
        <v>80</v>
      </c>
      <c r="D26" s="7">
        <v>2</v>
      </c>
      <c r="E26" s="7" t="s">
        <v>88</v>
      </c>
      <c r="F26" s="7" t="s">
        <v>89</v>
      </c>
      <c r="G26" s="7" t="s">
        <v>29</v>
      </c>
      <c r="H26" s="14">
        <f t="shared" si="1"/>
        <v>21.3</v>
      </c>
      <c r="I26" s="14">
        <v>73.3</v>
      </c>
      <c r="J26" s="14">
        <f t="shared" si="2"/>
        <v>51.309999999999995</v>
      </c>
      <c r="K26" s="14">
        <f t="shared" si="3"/>
        <v>72.61</v>
      </c>
      <c r="L26" s="1">
        <f t="shared" si="6"/>
        <v>5</v>
      </c>
    </row>
    <row r="27" spans="1:12" s="4" customFormat="1" ht="27" customHeight="1">
      <c r="A27" s="7">
        <v>25</v>
      </c>
      <c r="B27" s="7" t="s">
        <v>6</v>
      </c>
      <c r="C27" s="8" t="s">
        <v>80</v>
      </c>
      <c r="D27" s="7">
        <v>2</v>
      </c>
      <c r="E27" s="7" t="s">
        <v>90</v>
      </c>
      <c r="F27" s="7" t="s">
        <v>91</v>
      </c>
      <c r="G27" s="7" t="s">
        <v>31</v>
      </c>
      <c r="H27" s="14">
        <f t="shared" si="1"/>
        <v>20.7</v>
      </c>
      <c r="I27" s="14">
        <v>63.2</v>
      </c>
      <c r="J27" s="14">
        <f t="shared" si="2"/>
        <v>44.24</v>
      </c>
      <c r="K27" s="14">
        <f t="shared" si="3"/>
        <v>64.94</v>
      </c>
      <c r="L27" s="1">
        <f t="shared" si="6"/>
        <v>7</v>
      </c>
    </row>
    <row r="28" spans="1:12" s="4" customFormat="1" ht="27" customHeight="1">
      <c r="A28" s="7">
        <v>26</v>
      </c>
      <c r="B28" s="7" t="s">
        <v>6</v>
      </c>
      <c r="C28" s="8" t="s">
        <v>80</v>
      </c>
      <c r="D28" s="7">
        <v>2</v>
      </c>
      <c r="E28" s="17" t="s">
        <v>92</v>
      </c>
      <c r="F28" s="17" t="s">
        <v>93</v>
      </c>
      <c r="G28" s="7">
        <v>137</v>
      </c>
      <c r="H28" s="14">
        <f t="shared" si="1"/>
        <v>20.55</v>
      </c>
      <c r="I28" s="14">
        <v>77.32</v>
      </c>
      <c r="J28" s="14">
        <f t="shared" si="2"/>
        <v>54.123999999999995</v>
      </c>
      <c r="K28" s="14">
        <f>H28+J28</f>
        <v>74.67399999999999</v>
      </c>
      <c r="L28" s="1">
        <f t="shared" si="6"/>
        <v>3</v>
      </c>
    </row>
    <row r="29" spans="1:12" s="4" customFormat="1" ht="27" customHeight="1">
      <c r="A29" s="7">
        <v>27</v>
      </c>
      <c r="B29" s="7" t="s">
        <v>6</v>
      </c>
      <c r="C29" s="8" t="s">
        <v>80</v>
      </c>
      <c r="D29" s="7">
        <v>2</v>
      </c>
      <c r="E29" s="17" t="s">
        <v>94</v>
      </c>
      <c r="F29" s="17" t="s">
        <v>95</v>
      </c>
      <c r="G29" s="7">
        <v>137</v>
      </c>
      <c r="H29" s="14">
        <f t="shared" si="1"/>
        <v>20.55</v>
      </c>
      <c r="I29" s="14">
        <v>72.32</v>
      </c>
      <c r="J29" s="14">
        <f t="shared" si="2"/>
        <v>50.623999999999995</v>
      </c>
      <c r="K29" s="14">
        <f>H29+J29</f>
        <v>71.17399999999999</v>
      </c>
      <c r="L29" s="1">
        <f t="shared" si="6"/>
        <v>6</v>
      </c>
    </row>
    <row r="30" spans="1:12" s="3" customFormat="1" ht="27" customHeight="1">
      <c r="A30" s="7">
        <v>28</v>
      </c>
      <c r="B30" s="7" t="s">
        <v>6</v>
      </c>
      <c r="C30" s="8" t="s">
        <v>96</v>
      </c>
      <c r="D30" s="7">
        <v>1</v>
      </c>
      <c r="E30" s="7" t="s">
        <v>97</v>
      </c>
      <c r="F30" s="7" t="s">
        <v>98</v>
      </c>
      <c r="G30" s="7" t="s">
        <v>41</v>
      </c>
      <c r="H30" s="14">
        <f t="shared" si="1"/>
        <v>22.125</v>
      </c>
      <c r="I30" s="14">
        <v>80.4</v>
      </c>
      <c r="J30" s="14">
        <f t="shared" si="2"/>
        <v>56.28</v>
      </c>
      <c r="K30" s="14">
        <f t="shared" si="3"/>
        <v>78.405</v>
      </c>
      <c r="L30" s="1">
        <f>RANK(K30,K$30:K$32)</f>
        <v>1</v>
      </c>
    </row>
    <row r="31" spans="1:12" s="3" customFormat="1" ht="27" customHeight="1">
      <c r="A31" s="7">
        <v>29</v>
      </c>
      <c r="B31" s="7" t="s">
        <v>6</v>
      </c>
      <c r="C31" s="8" t="s">
        <v>96</v>
      </c>
      <c r="D31" s="7">
        <v>1</v>
      </c>
      <c r="E31" s="7" t="s">
        <v>99</v>
      </c>
      <c r="F31" s="7" t="s">
        <v>100</v>
      </c>
      <c r="G31" s="7" t="s">
        <v>26</v>
      </c>
      <c r="H31" s="14">
        <f t="shared" si="1"/>
        <v>21.9</v>
      </c>
      <c r="I31" s="14">
        <v>0</v>
      </c>
      <c r="J31" s="14">
        <f t="shared" si="2"/>
        <v>0</v>
      </c>
      <c r="K31" s="14">
        <f t="shared" si="3"/>
        <v>21.9</v>
      </c>
      <c r="L31" s="1">
        <f>RANK(K31,K$30:K$32)</f>
        <v>3</v>
      </c>
    </row>
    <row r="32" spans="1:12" s="3" customFormat="1" ht="27" customHeight="1">
      <c r="A32" s="7">
        <v>30</v>
      </c>
      <c r="B32" s="7" t="s">
        <v>6</v>
      </c>
      <c r="C32" s="8" t="s">
        <v>96</v>
      </c>
      <c r="D32" s="7">
        <v>1</v>
      </c>
      <c r="E32" s="7" t="s">
        <v>101</v>
      </c>
      <c r="F32" s="7" t="s">
        <v>102</v>
      </c>
      <c r="G32" s="7" t="s">
        <v>49</v>
      </c>
      <c r="H32" s="14">
        <f t="shared" si="1"/>
        <v>18.75</v>
      </c>
      <c r="I32" s="14">
        <v>81.1</v>
      </c>
      <c r="J32" s="14">
        <f t="shared" si="2"/>
        <v>56.76999999999999</v>
      </c>
      <c r="K32" s="14">
        <f t="shared" si="3"/>
        <v>75.51999999999998</v>
      </c>
      <c r="L32" s="1">
        <f>RANK(K32,K$30:K$32)</f>
        <v>2</v>
      </c>
    </row>
    <row r="33" spans="1:12" s="4" customFormat="1" ht="27" customHeight="1">
      <c r="A33" s="7">
        <v>31</v>
      </c>
      <c r="B33" s="7" t="s">
        <v>6</v>
      </c>
      <c r="C33" s="8" t="s">
        <v>103</v>
      </c>
      <c r="D33" s="7">
        <v>1</v>
      </c>
      <c r="E33" s="7" t="s">
        <v>104</v>
      </c>
      <c r="F33" s="7" t="s">
        <v>105</v>
      </c>
      <c r="G33" s="7" t="s">
        <v>44</v>
      </c>
      <c r="H33" s="14">
        <f t="shared" si="1"/>
        <v>21.599999999999998</v>
      </c>
      <c r="I33" s="14">
        <v>77</v>
      </c>
      <c r="J33" s="14">
        <f t="shared" si="2"/>
        <v>53.9</v>
      </c>
      <c r="K33" s="14">
        <f t="shared" si="3"/>
        <v>75.5</v>
      </c>
      <c r="L33" s="1">
        <f>RANK(K33,K$33:K$35)</f>
        <v>2</v>
      </c>
    </row>
    <row r="34" spans="1:12" s="4" customFormat="1" ht="27" customHeight="1">
      <c r="A34" s="7">
        <v>32</v>
      </c>
      <c r="B34" s="7" t="s">
        <v>6</v>
      </c>
      <c r="C34" s="8" t="s">
        <v>103</v>
      </c>
      <c r="D34" s="7">
        <v>1</v>
      </c>
      <c r="E34" s="7" t="s">
        <v>106</v>
      </c>
      <c r="F34" s="7" t="s">
        <v>107</v>
      </c>
      <c r="G34" s="7" t="s">
        <v>76</v>
      </c>
      <c r="H34" s="14">
        <f t="shared" si="1"/>
        <v>20.925</v>
      </c>
      <c r="I34" s="14">
        <v>72.4</v>
      </c>
      <c r="J34" s="14">
        <f t="shared" si="2"/>
        <v>50.68</v>
      </c>
      <c r="K34" s="14">
        <f t="shared" si="3"/>
        <v>71.605</v>
      </c>
      <c r="L34" s="1">
        <f>RANK(K34,K$33:K$35)</f>
        <v>3</v>
      </c>
    </row>
    <row r="35" spans="1:12" s="4" customFormat="1" ht="27" customHeight="1">
      <c r="A35" s="7">
        <v>33</v>
      </c>
      <c r="B35" s="7" t="s">
        <v>6</v>
      </c>
      <c r="C35" s="8" t="s">
        <v>103</v>
      </c>
      <c r="D35" s="7">
        <v>1</v>
      </c>
      <c r="E35" s="7" t="s">
        <v>108</v>
      </c>
      <c r="F35" s="7" t="s">
        <v>109</v>
      </c>
      <c r="G35" s="7" t="s">
        <v>79</v>
      </c>
      <c r="H35" s="14">
        <f t="shared" si="1"/>
        <v>18.825</v>
      </c>
      <c r="I35" s="14">
        <v>82.3</v>
      </c>
      <c r="J35" s="14">
        <f t="shared" si="2"/>
        <v>57.60999999999999</v>
      </c>
      <c r="K35" s="14">
        <f t="shared" si="3"/>
        <v>76.43499999999999</v>
      </c>
      <c r="L35" s="1">
        <f>RANK(K35,K$33:K$35)</f>
        <v>1</v>
      </c>
    </row>
    <row r="36" spans="1:12" s="3" customFormat="1" ht="27" customHeight="1">
      <c r="A36" s="7">
        <v>34</v>
      </c>
      <c r="B36" s="7" t="s">
        <v>110</v>
      </c>
      <c r="C36" s="8" t="s">
        <v>111</v>
      </c>
      <c r="D36" s="7">
        <v>3</v>
      </c>
      <c r="E36" s="7" t="s">
        <v>112</v>
      </c>
      <c r="F36" s="7" t="s">
        <v>113</v>
      </c>
      <c r="G36" s="7" t="s">
        <v>53</v>
      </c>
      <c r="H36" s="14">
        <f t="shared" si="1"/>
        <v>23.775</v>
      </c>
      <c r="I36" s="14">
        <v>86.5</v>
      </c>
      <c r="J36" s="14">
        <f t="shared" si="2"/>
        <v>60.55</v>
      </c>
      <c r="K36" s="14">
        <f t="shared" si="3"/>
        <v>84.32499999999999</v>
      </c>
      <c r="L36" s="1">
        <f>RANK(K36,K$36:K$44)</f>
        <v>1</v>
      </c>
    </row>
    <row r="37" spans="1:12" s="3" customFormat="1" ht="27" customHeight="1">
      <c r="A37" s="7">
        <v>35</v>
      </c>
      <c r="B37" s="7" t="s">
        <v>110</v>
      </c>
      <c r="C37" s="8" t="s">
        <v>111</v>
      </c>
      <c r="D37" s="7">
        <v>3</v>
      </c>
      <c r="E37" s="7" t="s">
        <v>114</v>
      </c>
      <c r="F37" s="7" t="s">
        <v>115</v>
      </c>
      <c r="G37" s="7" t="s">
        <v>53</v>
      </c>
      <c r="H37" s="14">
        <f t="shared" si="1"/>
        <v>23.775</v>
      </c>
      <c r="I37" s="14">
        <v>78.9</v>
      </c>
      <c r="J37" s="14">
        <f t="shared" si="2"/>
        <v>55.230000000000004</v>
      </c>
      <c r="K37" s="14">
        <f t="shared" si="3"/>
        <v>79.005</v>
      </c>
      <c r="L37" s="1">
        <f aca="true" t="shared" si="7" ref="L37:L44">RANK(K37,K$36:K$44)</f>
        <v>5</v>
      </c>
    </row>
    <row r="38" spans="1:12" s="3" customFormat="1" ht="27" customHeight="1">
      <c r="A38" s="7">
        <v>36</v>
      </c>
      <c r="B38" s="7" t="s">
        <v>110</v>
      </c>
      <c r="C38" s="8" t="s">
        <v>111</v>
      </c>
      <c r="D38" s="7">
        <v>3</v>
      </c>
      <c r="E38" s="7" t="s">
        <v>116</v>
      </c>
      <c r="F38" s="7" t="s">
        <v>117</v>
      </c>
      <c r="G38" s="7" t="s">
        <v>118</v>
      </c>
      <c r="H38" s="14">
        <f t="shared" si="1"/>
        <v>23.7</v>
      </c>
      <c r="I38" s="14">
        <v>79.6</v>
      </c>
      <c r="J38" s="14">
        <f t="shared" si="2"/>
        <v>55.71999999999999</v>
      </c>
      <c r="K38" s="14">
        <f t="shared" si="3"/>
        <v>79.41999999999999</v>
      </c>
      <c r="L38" s="1">
        <f t="shared" si="7"/>
        <v>4</v>
      </c>
    </row>
    <row r="39" spans="1:12" s="3" customFormat="1" ht="27" customHeight="1">
      <c r="A39" s="7">
        <v>37</v>
      </c>
      <c r="B39" s="7" t="s">
        <v>110</v>
      </c>
      <c r="C39" s="8" t="s">
        <v>111</v>
      </c>
      <c r="D39" s="7">
        <v>3</v>
      </c>
      <c r="E39" s="7" t="s">
        <v>119</v>
      </c>
      <c r="F39" s="7" t="s">
        <v>120</v>
      </c>
      <c r="G39" s="7" t="s">
        <v>58</v>
      </c>
      <c r="H39" s="14">
        <f t="shared" si="1"/>
        <v>23.25</v>
      </c>
      <c r="I39" s="14">
        <v>85.6</v>
      </c>
      <c r="J39" s="14">
        <f t="shared" si="2"/>
        <v>59.919999999999995</v>
      </c>
      <c r="K39" s="14">
        <f t="shared" si="3"/>
        <v>83.16999999999999</v>
      </c>
      <c r="L39" s="1">
        <f t="shared" si="7"/>
        <v>3</v>
      </c>
    </row>
    <row r="40" spans="1:12" s="3" customFormat="1" ht="27" customHeight="1">
      <c r="A40" s="7">
        <v>38</v>
      </c>
      <c r="B40" s="7" t="s">
        <v>110</v>
      </c>
      <c r="C40" s="8" t="s">
        <v>111</v>
      </c>
      <c r="D40" s="7">
        <v>3</v>
      </c>
      <c r="E40" s="7" t="s">
        <v>121</v>
      </c>
      <c r="F40" s="7" t="s">
        <v>122</v>
      </c>
      <c r="G40" s="7" t="s">
        <v>58</v>
      </c>
      <c r="H40" s="14">
        <f t="shared" si="1"/>
        <v>23.25</v>
      </c>
      <c r="I40" s="14">
        <v>77.4</v>
      </c>
      <c r="J40" s="14">
        <f t="shared" si="2"/>
        <v>54.18</v>
      </c>
      <c r="K40" s="14">
        <f t="shared" si="3"/>
        <v>77.43</v>
      </c>
      <c r="L40" s="1">
        <f t="shared" si="7"/>
        <v>7</v>
      </c>
    </row>
    <row r="41" spans="1:12" s="3" customFormat="1" ht="27" customHeight="1">
      <c r="A41" s="7">
        <v>39</v>
      </c>
      <c r="B41" s="7" t="s">
        <v>110</v>
      </c>
      <c r="C41" s="8" t="s">
        <v>111</v>
      </c>
      <c r="D41" s="7">
        <v>3</v>
      </c>
      <c r="E41" s="7" t="s">
        <v>123</v>
      </c>
      <c r="F41" s="7" t="s">
        <v>124</v>
      </c>
      <c r="G41" s="7" t="s">
        <v>71</v>
      </c>
      <c r="H41" s="14">
        <f t="shared" si="1"/>
        <v>22.425</v>
      </c>
      <c r="I41" s="14">
        <v>76.3</v>
      </c>
      <c r="J41" s="14">
        <f t="shared" si="2"/>
        <v>53.41</v>
      </c>
      <c r="K41" s="14">
        <f t="shared" si="3"/>
        <v>75.835</v>
      </c>
      <c r="L41" s="1">
        <f t="shared" si="7"/>
        <v>8</v>
      </c>
    </row>
    <row r="42" spans="1:12" s="3" customFormat="1" ht="27" customHeight="1">
      <c r="A42" s="7">
        <v>40</v>
      </c>
      <c r="B42" s="7" t="s">
        <v>110</v>
      </c>
      <c r="C42" s="8" t="s">
        <v>111</v>
      </c>
      <c r="D42" s="7">
        <v>3</v>
      </c>
      <c r="E42" s="7" t="s">
        <v>125</v>
      </c>
      <c r="F42" s="7" t="s">
        <v>126</v>
      </c>
      <c r="G42" s="7" t="s">
        <v>25</v>
      </c>
      <c r="H42" s="14">
        <f t="shared" si="1"/>
        <v>22.275</v>
      </c>
      <c r="I42" s="14">
        <v>69.6</v>
      </c>
      <c r="J42" s="14">
        <f t="shared" si="2"/>
        <v>48.71999999999999</v>
      </c>
      <c r="K42" s="14">
        <f t="shared" si="3"/>
        <v>70.99499999999999</v>
      </c>
      <c r="L42" s="1">
        <f t="shared" si="7"/>
        <v>9</v>
      </c>
    </row>
    <row r="43" spans="1:12" s="3" customFormat="1" ht="27" customHeight="1">
      <c r="A43" s="7">
        <v>41</v>
      </c>
      <c r="B43" s="7" t="s">
        <v>110</v>
      </c>
      <c r="C43" s="8" t="s">
        <v>111</v>
      </c>
      <c r="D43" s="7">
        <v>3</v>
      </c>
      <c r="E43" s="7" t="s">
        <v>127</v>
      </c>
      <c r="F43" s="7" t="s">
        <v>128</v>
      </c>
      <c r="G43" s="7" t="s">
        <v>41</v>
      </c>
      <c r="H43" s="14">
        <f t="shared" si="1"/>
        <v>22.125</v>
      </c>
      <c r="I43" s="14">
        <v>87.3</v>
      </c>
      <c r="J43" s="14">
        <f t="shared" si="2"/>
        <v>61.10999999999999</v>
      </c>
      <c r="K43" s="14">
        <f t="shared" si="3"/>
        <v>83.23499999999999</v>
      </c>
      <c r="L43" s="1">
        <f t="shared" si="7"/>
        <v>2</v>
      </c>
    </row>
    <row r="44" spans="1:12" s="3" customFormat="1" ht="27" customHeight="1">
      <c r="A44" s="7">
        <v>42</v>
      </c>
      <c r="B44" s="7" t="s">
        <v>110</v>
      </c>
      <c r="C44" s="8" t="s">
        <v>111</v>
      </c>
      <c r="D44" s="7">
        <v>3</v>
      </c>
      <c r="E44" s="7" t="s">
        <v>129</v>
      </c>
      <c r="F44" s="7" t="s">
        <v>130</v>
      </c>
      <c r="G44" s="7" t="s">
        <v>41</v>
      </c>
      <c r="H44" s="14">
        <f t="shared" si="1"/>
        <v>22.125</v>
      </c>
      <c r="I44" s="14">
        <v>80.5</v>
      </c>
      <c r="J44" s="14">
        <f t="shared" si="2"/>
        <v>56.349999999999994</v>
      </c>
      <c r="K44" s="14">
        <f t="shared" si="3"/>
        <v>78.475</v>
      </c>
      <c r="L44" s="1">
        <f t="shared" si="7"/>
        <v>6</v>
      </c>
    </row>
    <row r="45" spans="1:12" s="4" customFormat="1" ht="27" customHeight="1">
      <c r="A45" s="7">
        <v>43</v>
      </c>
      <c r="B45" s="7" t="s">
        <v>110</v>
      </c>
      <c r="C45" s="8" t="s">
        <v>137</v>
      </c>
      <c r="D45" s="7">
        <v>2</v>
      </c>
      <c r="E45" s="7" t="s">
        <v>138</v>
      </c>
      <c r="F45" s="7" t="s">
        <v>139</v>
      </c>
      <c r="G45" s="7" t="s">
        <v>53</v>
      </c>
      <c r="H45" s="14">
        <f t="shared" si="1"/>
        <v>23.775</v>
      </c>
      <c r="I45" s="14">
        <v>86.8</v>
      </c>
      <c r="J45" s="14">
        <f t="shared" si="2"/>
        <v>60.75999999999999</v>
      </c>
      <c r="K45" s="14">
        <f t="shared" si="3"/>
        <v>84.535</v>
      </c>
      <c r="L45" s="1">
        <f aca="true" t="shared" si="8" ref="L45:L50">RANK(K45,K$45:K$50)</f>
        <v>1</v>
      </c>
    </row>
    <row r="46" spans="1:12" s="4" customFormat="1" ht="27" customHeight="1">
      <c r="A46" s="7">
        <v>44</v>
      </c>
      <c r="B46" s="7" t="s">
        <v>110</v>
      </c>
      <c r="C46" s="8" t="s">
        <v>137</v>
      </c>
      <c r="D46" s="7">
        <v>2</v>
      </c>
      <c r="E46" s="7" t="s">
        <v>140</v>
      </c>
      <c r="F46" s="7" t="s">
        <v>141</v>
      </c>
      <c r="G46" s="7" t="s">
        <v>118</v>
      </c>
      <c r="H46" s="14">
        <f t="shared" si="1"/>
        <v>23.7</v>
      </c>
      <c r="I46" s="14">
        <v>83.9</v>
      </c>
      <c r="J46" s="14">
        <f t="shared" si="2"/>
        <v>58.73</v>
      </c>
      <c r="K46" s="14">
        <f t="shared" si="3"/>
        <v>82.42999999999999</v>
      </c>
      <c r="L46" s="1">
        <f t="shared" si="8"/>
        <v>3</v>
      </c>
    </row>
    <row r="47" spans="1:12" s="4" customFormat="1" ht="27" customHeight="1">
      <c r="A47" s="7">
        <v>45</v>
      </c>
      <c r="B47" s="7" t="s">
        <v>110</v>
      </c>
      <c r="C47" s="8" t="s">
        <v>137</v>
      </c>
      <c r="D47" s="7">
        <v>2</v>
      </c>
      <c r="E47" s="7" t="s">
        <v>142</v>
      </c>
      <c r="F47" s="7" t="s">
        <v>143</v>
      </c>
      <c r="G47" s="7" t="s">
        <v>118</v>
      </c>
      <c r="H47" s="14">
        <f t="shared" si="1"/>
        <v>23.7</v>
      </c>
      <c r="I47" s="14">
        <v>79.6</v>
      </c>
      <c r="J47" s="14">
        <f t="shared" si="2"/>
        <v>55.71999999999999</v>
      </c>
      <c r="K47" s="14">
        <f t="shared" si="3"/>
        <v>79.41999999999999</v>
      </c>
      <c r="L47" s="1">
        <f t="shared" si="8"/>
        <v>4</v>
      </c>
    </row>
    <row r="48" spans="1:12" s="4" customFormat="1" ht="27" customHeight="1">
      <c r="A48" s="7">
        <v>46</v>
      </c>
      <c r="B48" s="7" t="s">
        <v>110</v>
      </c>
      <c r="C48" s="8" t="s">
        <v>137</v>
      </c>
      <c r="D48" s="7">
        <v>2</v>
      </c>
      <c r="E48" s="7" t="s">
        <v>144</v>
      </c>
      <c r="F48" s="7" t="s">
        <v>145</v>
      </c>
      <c r="G48" s="7" t="s">
        <v>146</v>
      </c>
      <c r="H48" s="14">
        <f t="shared" si="1"/>
        <v>23.474999999999998</v>
      </c>
      <c r="I48" s="14">
        <v>75.8</v>
      </c>
      <c r="J48" s="14">
        <f t="shared" si="2"/>
        <v>53.059999999999995</v>
      </c>
      <c r="K48" s="14">
        <f t="shared" si="3"/>
        <v>76.535</v>
      </c>
      <c r="L48" s="1">
        <f t="shared" si="8"/>
        <v>5</v>
      </c>
    </row>
    <row r="49" spans="1:12" s="4" customFormat="1" ht="27" customHeight="1">
      <c r="A49" s="7">
        <v>47</v>
      </c>
      <c r="B49" s="7" t="s">
        <v>110</v>
      </c>
      <c r="C49" s="8" t="s">
        <v>137</v>
      </c>
      <c r="D49" s="7">
        <v>2</v>
      </c>
      <c r="E49" s="7" t="s">
        <v>147</v>
      </c>
      <c r="F49" s="7" t="s">
        <v>148</v>
      </c>
      <c r="G49" s="7" t="s">
        <v>146</v>
      </c>
      <c r="H49" s="14">
        <f t="shared" si="1"/>
        <v>23.474999999999998</v>
      </c>
      <c r="I49" s="14">
        <v>87.2</v>
      </c>
      <c r="J49" s="14">
        <f t="shared" si="2"/>
        <v>61.04</v>
      </c>
      <c r="K49" s="14">
        <f t="shared" si="3"/>
        <v>84.515</v>
      </c>
      <c r="L49" s="1">
        <f t="shared" si="8"/>
        <v>2</v>
      </c>
    </row>
    <row r="50" spans="1:12" s="4" customFormat="1" ht="27" customHeight="1">
      <c r="A50" s="7">
        <v>48</v>
      </c>
      <c r="B50" s="7" t="s">
        <v>110</v>
      </c>
      <c r="C50" s="8" t="s">
        <v>137</v>
      </c>
      <c r="D50" s="7">
        <v>2</v>
      </c>
      <c r="E50" s="7" t="s">
        <v>149</v>
      </c>
      <c r="F50" s="7" t="s">
        <v>150</v>
      </c>
      <c r="G50" s="7" t="s">
        <v>13</v>
      </c>
      <c r="H50" s="14">
        <f t="shared" si="1"/>
        <v>23.4</v>
      </c>
      <c r="I50" s="14">
        <v>72.8</v>
      </c>
      <c r="J50" s="14">
        <f t="shared" si="2"/>
        <v>50.959999999999994</v>
      </c>
      <c r="K50" s="14">
        <f t="shared" si="3"/>
        <v>74.35999999999999</v>
      </c>
      <c r="L50" s="1">
        <f t="shared" si="8"/>
        <v>6</v>
      </c>
    </row>
    <row r="51" spans="1:12" s="3" customFormat="1" ht="27" customHeight="1">
      <c r="A51" s="7">
        <v>49</v>
      </c>
      <c r="B51" s="7" t="s">
        <v>151</v>
      </c>
      <c r="C51" s="8" t="s">
        <v>152</v>
      </c>
      <c r="D51" s="7">
        <v>5</v>
      </c>
      <c r="E51" s="7" t="s">
        <v>153</v>
      </c>
      <c r="F51" s="7" t="s">
        <v>154</v>
      </c>
      <c r="G51" s="7" t="s">
        <v>155</v>
      </c>
      <c r="H51" s="14">
        <f t="shared" si="1"/>
        <v>23.925</v>
      </c>
      <c r="I51" s="14">
        <v>84.6</v>
      </c>
      <c r="J51" s="14">
        <f t="shared" si="2"/>
        <v>59.21999999999999</v>
      </c>
      <c r="K51" s="14">
        <f t="shared" si="3"/>
        <v>83.145</v>
      </c>
      <c r="L51" s="1">
        <f>RANK(K51,K$51:K$65)</f>
        <v>2</v>
      </c>
    </row>
    <row r="52" spans="1:12" s="3" customFormat="1" ht="27" customHeight="1">
      <c r="A52" s="7">
        <v>50</v>
      </c>
      <c r="B52" s="7" t="s">
        <v>151</v>
      </c>
      <c r="C52" s="8" t="s">
        <v>152</v>
      </c>
      <c r="D52" s="7">
        <v>5</v>
      </c>
      <c r="E52" s="7" t="s">
        <v>156</v>
      </c>
      <c r="F52" s="7" t="s">
        <v>157</v>
      </c>
      <c r="G52" s="7" t="s">
        <v>158</v>
      </c>
      <c r="H52" s="14">
        <f t="shared" si="1"/>
        <v>22.575</v>
      </c>
      <c r="I52" s="14">
        <v>71</v>
      </c>
      <c r="J52" s="14">
        <f t="shared" si="2"/>
        <v>49.699999999999996</v>
      </c>
      <c r="K52" s="14">
        <f t="shared" si="3"/>
        <v>72.27499999999999</v>
      </c>
      <c r="L52" s="1">
        <f aca="true" t="shared" si="9" ref="L52:L65">RANK(K52,K$51:K$65)</f>
        <v>12</v>
      </c>
    </row>
    <row r="53" spans="1:12" s="3" customFormat="1" ht="27" customHeight="1">
      <c r="A53" s="7">
        <v>51</v>
      </c>
      <c r="B53" s="7" t="s">
        <v>151</v>
      </c>
      <c r="C53" s="8" t="s">
        <v>152</v>
      </c>
      <c r="D53" s="7">
        <v>5</v>
      </c>
      <c r="E53" s="7" t="s">
        <v>159</v>
      </c>
      <c r="F53" s="7" t="s">
        <v>160</v>
      </c>
      <c r="G53" s="7" t="s">
        <v>71</v>
      </c>
      <c r="H53" s="14">
        <f t="shared" si="1"/>
        <v>22.425</v>
      </c>
      <c r="I53" s="14">
        <v>87.4</v>
      </c>
      <c r="J53" s="14">
        <f t="shared" si="2"/>
        <v>61.18</v>
      </c>
      <c r="K53" s="14">
        <f t="shared" si="3"/>
        <v>83.605</v>
      </c>
      <c r="L53" s="1">
        <f t="shared" si="9"/>
        <v>1</v>
      </c>
    </row>
    <row r="54" spans="1:12" s="3" customFormat="1" ht="27" customHeight="1">
      <c r="A54" s="7">
        <v>52</v>
      </c>
      <c r="B54" s="7" t="s">
        <v>151</v>
      </c>
      <c r="C54" s="8" t="s">
        <v>152</v>
      </c>
      <c r="D54" s="7">
        <v>5</v>
      </c>
      <c r="E54" s="7" t="s">
        <v>161</v>
      </c>
      <c r="F54" s="7" t="s">
        <v>162</v>
      </c>
      <c r="G54" s="7" t="s">
        <v>72</v>
      </c>
      <c r="H54" s="14">
        <f t="shared" si="1"/>
        <v>22.349999999999998</v>
      </c>
      <c r="I54" s="14">
        <v>82.2</v>
      </c>
      <c r="J54" s="14">
        <f t="shared" si="2"/>
        <v>57.54</v>
      </c>
      <c r="K54" s="14">
        <f t="shared" si="3"/>
        <v>79.89</v>
      </c>
      <c r="L54" s="1">
        <f t="shared" si="9"/>
        <v>4</v>
      </c>
    </row>
    <row r="55" spans="1:12" s="3" customFormat="1" ht="27" customHeight="1">
      <c r="A55" s="7">
        <v>53</v>
      </c>
      <c r="B55" s="7" t="s">
        <v>151</v>
      </c>
      <c r="C55" s="8" t="s">
        <v>152</v>
      </c>
      <c r="D55" s="7">
        <v>5</v>
      </c>
      <c r="E55" s="7" t="s">
        <v>163</v>
      </c>
      <c r="F55" s="7" t="s">
        <v>164</v>
      </c>
      <c r="G55" s="7" t="s">
        <v>73</v>
      </c>
      <c r="H55" s="14">
        <f t="shared" si="1"/>
        <v>22.2</v>
      </c>
      <c r="I55" s="14">
        <v>70.2</v>
      </c>
      <c r="J55" s="14">
        <f t="shared" si="2"/>
        <v>49.14</v>
      </c>
      <c r="K55" s="14">
        <f t="shared" si="3"/>
        <v>71.34</v>
      </c>
      <c r="L55" s="1">
        <f t="shared" si="9"/>
        <v>14</v>
      </c>
    </row>
    <row r="56" spans="1:12" s="3" customFormat="1" ht="27" customHeight="1">
      <c r="A56" s="7">
        <v>54</v>
      </c>
      <c r="B56" s="7" t="s">
        <v>151</v>
      </c>
      <c r="C56" s="8" t="s">
        <v>152</v>
      </c>
      <c r="D56" s="7">
        <v>5</v>
      </c>
      <c r="E56" s="7" t="s">
        <v>165</v>
      </c>
      <c r="F56" s="7" t="s">
        <v>166</v>
      </c>
      <c r="G56" s="7" t="s">
        <v>74</v>
      </c>
      <c r="H56" s="14">
        <f t="shared" si="1"/>
        <v>21.974999999999998</v>
      </c>
      <c r="I56" s="14">
        <v>83.4</v>
      </c>
      <c r="J56" s="14">
        <f t="shared" si="2"/>
        <v>58.38</v>
      </c>
      <c r="K56" s="14">
        <f t="shared" si="3"/>
        <v>80.355</v>
      </c>
      <c r="L56" s="1">
        <f t="shared" si="9"/>
        <v>3</v>
      </c>
    </row>
    <row r="57" spans="1:12" s="3" customFormat="1" ht="27" customHeight="1">
      <c r="A57" s="7">
        <v>55</v>
      </c>
      <c r="B57" s="7" t="s">
        <v>151</v>
      </c>
      <c r="C57" s="8" t="s">
        <v>152</v>
      </c>
      <c r="D57" s="7">
        <v>5</v>
      </c>
      <c r="E57" s="7" t="s">
        <v>167</v>
      </c>
      <c r="F57" s="7" t="s">
        <v>168</v>
      </c>
      <c r="G57" s="7" t="s">
        <v>75</v>
      </c>
      <c r="H57" s="14">
        <f t="shared" si="1"/>
        <v>21.75</v>
      </c>
      <c r="I57" s="14">
        <v>70.8</v>
      </c>
      <c r="J57" s="14">
        <f t="shared" si="2"/>
        <v>49.559999999999995</v>
      </c>
      <c r="K57" s="14">
        <f t="shared" si="3"/>
        <v>71.31</v>
      </c>
      <c r="L57" s="1">
        <f t="shared" si="9"/>
        <v>15</v>
      </c>
    </row>
    <row r="58" spans="1:12" s="3" customFormat="1" ht="27" customHeight="1">
      <c r="A58" s="7">
        <v>56</v>
      </c>
      <c r="B58" s="7" t="s">
        <v>151</v>
      </c>
      <c r="C58" s="8" t="s">
        <v>152</v>
      </c>
      <c r="D58" s="7">
        <v>5</v>
      </c>
      <c r="E58" s="7" t="s">
        <v>169</v>
      </c>
      <c r="F58" s="7" t="s">
        <v>170</v>
      </c>
      <c r="G58" s="7" t="s">
        <v>27</v>
      </c>
      <c r="H58" s="14">
        <f t="shared" si="1"/>
        <v>21.525</v>
      </c>
      <c r="I58" s="14">
        <v>75.4</v>
      </c>
      <c r="J58" s="14">
        <f t="shared" si="2"/>
        <v>52.78</v>
      </c>
      <c r="K58" s="14">
        <f t="shared" si="3"/>
        <v>74.305</v>
      </c>
      <c r="L58" s="1">
        <f t="shared" si="9"/>
        <v>7</v>
      </c>
    </row>
    <row r="59" spans="1:12" s="3" customFormat="1" ht="27" customHeight="1">
      <c r="A59" s="7">
        <v>57</v>
      </c>
      <c r="B59" s="7" t="s">
        <v>151</v>
      </c>
      <c r="C59" s="8" t="s">
        <v>152</v>
      </c>
      <c r="D59" s="7">
        <v>5</v>
      </c>
      <c r="E59" s="7" t="s">
        <v>171</v>
      </c>
      <c r="F59" s="7" t="s">
        <v>172</v>
      </c>
      <c r="G59" s="7" t="s">
        <v>29</v>
      </c>
      <c r="H59" s="14">
        <f t="shared" si="1"/>
        <v>21.3</v>
      </c>
      <c r="I59" s="14">
        <v>79</v>
      </c>
      <c r="J59" s="14">
        <f t="shared" si="2"/>
        <v>55.3</v>
      </c>
      <c r="K59" s="14">
        <f t="shared" si="3"/>
        <v>76.6</v>
      </c>
      <c r="L59" s="1">
        <f t="shared" si="9"/>
        <v>5</v>
      </c>
    </row>
    <row r="60" spans="1:12" s="3" customFormat="1" ht="27" customHeight="1">
      <c r="A60" s="7">
        <v>58</v>
      </c>
      <c r="B60" s="7" t="s">
        <v>151</v>
      </c>
      <c r="C60" s="8" t="s">
        <v>152</v>
      </c>
      <c r="D60" s="7">
        <v>5</v>
      </c>
      <c r="E60" s="7" t="s">
        <v>173</v>
      </c>
      <c r="F60" s="7" t="s">
        <v>174</v>
      </c>
      <c r="G60" s="7" t="s">
        <v>30</v>
      </c>
      <c r="H60" s="14">
        <f t="shared" si="1"/>
        <v>21.224999999999998</v>
      </c>
      <c r="I60" s="14">
        <v>77</v>
      </c>
      <c r="J60" s="14">
        <f t="shared" si="2"/>
        <v>53.9</v>
      </c>
      <c r="K60" s="14">
        <f t="shared" si="3"/>
        <v>75.125</v>
      </c>
      <c r="L60" s="1">
        <f t="shared" si="9"/>
        <v>6</v>
      </c>
    </row>
    <row r="61" spans="1:12" s="3" customFormat="1" ht="27" customHeight="1">
      <c r="A61" s="7">
        <v>59</v>
      </c>
      <c r="B61" s="7" t="s">
        <v>151</v>
      </c>
      <c r="C61" s="8" t="s">
        <v>152</v>
      </c>
      <c r="D61" s="7">
        <v>5</v>
      </c>
      <c r="E61" s="7" t="s">
        <v>175</v>
      </c>
      <c r="F61" s="7" t="s">
        <v>176</v>
      </c>
      <c r="G61" s="7" t="s">
        <v>77</v>
      </c>
      <c r="H61" s="14">
        <f t="shared" si="1"/>
        <v>21</v>
      </c>
      <c r="I61" s="14">
        <v>75.4</v>
      </c>
      <c r="J61" s="14">
        <f t="shared" si="2"/>
        <v>52.78</v>
      </c>
      <c r="K61" s="14">
        <f t="shared" si="3"/>
        <v>73.78</v>
      </c>
      <c r="L61" s="1">
        <f t="shared" si="9"/>
        <v>9</v>
      </c>
    </row>
    <row r="62" spans="1:12" s="3" customFormat="1" ht="27" customHeight="1">
      <c r="A62" s="7">
        <v>60</v>
      </c>
      <c r="B62" s="7" t="s">
        <v>151</v>
      </c>
      <c r="C62" s="8" t="s">
        <v>152</v>
      </c>
      <c r="D62" s="7">
        <v>5</v>
      </c>
      <c r="E62" s="7" t="s">
        <v>177</v>
      </c>
      <c r="F62" s="7" t="s">
        <v>178</v>
      </c>
      <c r="G62" s="7" t="s">
        <v>77</v>
      </c>
      <c r="H62" s="14">
        <f t="shared" si="1"/>
        <v>21</v>
      </c>
      <c r="I62" s="14">
        <v>74.8</v>
      </c>
      <c r="J62" s="14">
        <f t="shared" si="2"/>
        <v>52.35999999999999</v>
      </c>
      <c r="K62" s="14">
        <f t="shared" si="3"/>
        <v>73.35999999999999</v>
      </c>
      <c r="L62" s="1">
        <f t="shared" si="9"/>
        <v>10</v>
      </c>
    </row>
    <row r="63" spans="1:12" s="3" customFormat="1" ht="27" customHeight="1">
      <c r="A63" s="7">
        <v>61</v>
      </c>
      <c r="B63" s="7" t="s">
        <v>151</v>
      </c>
      <c r="C63" s="8" t="s">
        <v>152</v>
      </c>
      <c r="D63" s="7">
        <v>5</v>
      </c>
      <c r="E63" s="7" t="s">
        <v>179</v>
      </c>
      <c r="F63" s="7" t="s">
        <v>180</v>
      </c>
      <c r="G63" s="7" t="s">
        <v>76</v>
      </c>
      <c r="H63" s="14">
        <f t="shared" si="1"/>
        <v>20.925</v>
      </c>
      <c r="I63" s="14">
        <v>74</v>
      </c>
      <c r="J63" s="14">
        <f t="shared" si="2"/>
        <v>51.8</v>
      </c>
      <c r="K63" s="14">
        <f t="shared" si="3"/>
        <v>72.725</v>
      </c>
      <c r="L63" s="1">
        <f t="shared" si="9"/>
        <v>11</v>
      </c>
    </row>
    <row r="64" spans="1:12" s="3" customFormat="1" ht="27" customHeight="1">
      <c r="A64" s="7">
        <v>62</v>
      </c>
      <c r="B64" s="7" t="s">
        <v>151</v>
      </c>
      <c r="C64" s="8" t="s">
        <v>152</v>
      </c>
      <c r="D64" s="7">
        <v>5</v>
      </c>
      <c r="E64" s="7" t="s">
        <v>181</v>
      </c>
      <c r="F64" s="7" t="s">
        <v>182</v>
      </c>
      <c r="G64" s="7" t="s">
        <v>76</v>
      </c>
      <c r="H64" s="14">
        <f t="shared" si="1"/>
        <v>20.925</v>
      </c>
      <c r="I64" s="14">
        <v>72.6</v>
      </c>
      <c r="J64" s="14">
        <f t="shared" si="2"/>
        <v>50.81999999999999</v>
      </c>
      <c r="K64" s="14">
        <f t="shared" si="3"/>
        <v>71.74499999999999</v>
      </c>
      <c r="L64" s="1">
        <f t="shared" si="9"/>
        <v>13</v>
      </c>
    </row>
    <row r="65" spans="1:12" s="3" customFormat="1" ht="27" customHeight="1">
      <c r="A65" s="7">
        <v>63</v>
      </c>
      <c r="B65" s="7" t="s">
        <v>151</v>
      </c>
      <c r="C65" s="8" t="s">
        <v>152</v>
      </c>
      <c r="D65" s="7">
        <v>5</v>
      </c>
      <c r="E65" s="7" t="s">
        <v>183</v>
      </c>
      <c r="F65" s="7" t="s">
        <v>184</v>
      </c>
      <c r="G65" s="7" t="s">
        <v>78</v>
      </c>
      <c r="H65" s="14">
        <f t="shared" si="1"/>
        <v>20.849999999999998</v>
      </c>
      <c r="I65" s="14">
        <v>75.8</v>
      </c>
      <c r="J65" s="14">
        <f t="shared" si="2"/>
        <v>53.059999999999995</v>
      </c>
      <c r="K65" s="14">
        <f t="shared" si="3"/>
        <v>73.91</v>
      </c>
      <c r="L65" s="1">
        <f t="shared" si="9"/>
        <v>8</v>
      </c>
    </row>
  </sheetData>
  <sheetProtection/>
  <mergeCells count="1">
    <mergeCell ref="A1:L1"/>
  </mergeCells>
  <printOptions/>
  <pageMargins left="0.31496062992125984" right="0.31496062992125984" top="0.7480314960629921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2018-07-07T06:36:05Z</cp:lastPrinted>
  <dcterms:created xsi:type="dcterms:W3CDTF">2006-09-16T00:00:00Z</dcterms:created>
  <dcterms:modified xsi:type="dcterms:W3CDTF">2018-07-16T08:37:43Z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