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5" activeTab="0"/>
  </bookViews>
  <sheets>
    <sheet name="幼教" sheetId="1" r:id="rId1"/>
    <sheet name="小学语文" sheetId="2" r:id="rId2"/>
    <sheet name="小学数学" sheetId="3" r:id="rId3"/>
    <sheet name="小学英语" sheetId="4" r:id="rId4"/>
    <sheet name="小学体育" sheetId="5" r:id="rId5"/>
    <sheet name="小学音乐" sheetId="6" r:id="rId6"/>
    <sheet name="小学美术" sheetId="7" r:id="rId7"/>
    <sheet name="特校教师" sheetId="8" r:id="rId8"/>
    <sheet name="中学物理" sheetId="9" r:id="rId9"/>
    <sheet name="中学化学" sheetId="10" r:id="rId10"/>
    <sheet name="中学地理" sheetId="11" r:id="rId11"/>
    <sheet name="职业中专" sheetId="12" r:id="rId12"/>
  </sheets>
  <definedNames>
    <definedName name="_xlnm.Print_Titles" localSheetId="6">'小学美术'!$1:$5</definedName>
    <definedName name="_xlnm.Print_Titles" localSheetId="2">'小学数学'!$1:$5</definedName>
    <definedName name="_xlnm.Print_Titles" localSheetId="4">'小学体育'!$1:$5</definedName>
    <definedName name="_xlnm.Print_Titles" localSheetId="3">'小学英语'!$1:$5</definedName>
    <definedName name="_xlnm.Print_Titles" localSheetId="1">'小学语文'!$1:$5</definedName>
    <definedName name="_xlnm.Print_Titles" localSheetId="0">'幼教'!$1:$5</definedName>
    <definedName name="_xlnm.Print_Titles" localSheetId="11">'职业中专'!$1:$5</definedName>
  </definedNames>
  <calcPr fullCalcOnLoad="1"/>
</workbook>
</file>

<file path=xl/sharedStrings.xml><?xml version="1.0" encoding="utf-8"?>
<sst xmlns="http://schemas.openxmlformats.org/spreadsheetml/2006/main" count="3881" uniqueCount="1107">
  <si>
    <t>112.0</t>
  </si>
  <si>
    <t>114.6</t>
  </si>
  <si>
    <t>袁林招</t>
  </si>
  <si>
    <t>109.5</t>
  </si>
  <si>
    <t>陈爱蓉</t>
  </si>
  <si>
    <t>113.1</t>
  </si>
  <si>
    <t>国家开放大学 学前教育 本科</t>
  </si>
  <si>
    <t>2016-01</t>
  </si>
  <si>
    <t>丘燕青</t>
  </si>
  <si>
    <t>113.0</t>
  </si>
  <si>
    <t>江慧</t>
  </si>
  <si>
    <t>112.5</t>
  </si>
  <si>
    <t>112.8</t>
  </si>
  <si>
    <t>郭明薇</t>
  </si>
  <si>
    <t>111.0</t>
  </si>
  <si>
    <t>112.2</t>
  </si>
  <si>
    <t>钟斯玲</t>
  </si>
  <si>
    <t>111.9</t>
  </si>
  <si>
    <t>黄紫娟</t>
  </si>
  <si>
    <t>110.5</t>
  </si>
  <si>
    <t>111.7</t>
  </si>
  <si>
    <t>福建幼儿师范高等专科学校学前教育大专</t>
  </si>
  <si>
    <t>邓丽琴</t>
  </si>
  <si>
    <t>106.0</t>
  </si>
  <si>
    <t>111.6</t>
  </si>
  <si>
    <t>2013-06</t>
  </si>
  <si>
    <t>陈韵兰</t>
  </si>
  <si>
    <t>110.6</t>
  </si>
  <si>
    <t>黄珑丹</t>
  </si>
  <si>
    <t>105.0</t>
  </si>
  <si>
    <t>110.4</t>
  </si>
  <si>
    <t>闽南师范大学、学前教育、大学专科</t>
  </si>
  <si>
    <t>徐倩</t>
  </si>
  <si>
    <t>109.9</t>
  </si>
  <si>
    <t>闽南师范大学、学前教育、大专</t>
  </si>
  <si>
    <t>2016-06</t>
  </si>
  <si>
    <t>高凤琴</t>
  </si>
  <si>
    <t>108.0</t>
  </si>
  <si>
    <t>109.2</t>
  </si>
  <si>
    <t>胡丹</t>
  </si>
  <si>
    <t>107.5</t>
  </si>
  <si>
    <t>109.1</t>
  </si>
  <si>
    <t>江雪招</t>
  </si>
  <si>
    <t>108.6</t>
  </si>
  <si>
    <t>2012-06</t>
  </si>
  <si>
    <t>汤晨芳</t>
  </si>
  <si>
    <t>108.2</t>
  </si>
  <si>
    <t>闽南师范大学学前教育自考本科</t>
  </si>
  <si>
    <t>傅珍</t>
  </si>
  <si>
    <t>108.1</t>
  </si>
  <si>
    <t>闽南师范大学、学前教育、大学专科、无</t>
  </si>
  <si>
    <t>张莉莉</t>
  </si>
  <si>
    <t>107.8</t>
  </si>
  <si>
    <t>福建教育学院、学前教育、大学专科</t>
  </si>
  <si>
    <t>2013-12</t>
  </si>
  <si>
    <t>张舒琪</t>
  </si>
  <si>
    <t>107.6</t>
  </si>
  <si>
    <t>2018-07</t>
  </si>
  <si>
    <t>赖雯</t>
  </si>
  <si>
    <t>107.4</t>
  </si>
  <si>
    <t>2017-07</t>
  </si>
  <si>
    <t>张霞</t>
  </si>
  <si>
    <t>106.9</t>
  </si>
  <si>
    <t>李晓红</t>
  </si>
  <si>
    <t>103.5</t>
  </si>
  <si>
    <t>106.7</t>
  </si>
  <si>
    <t>李思琴</t>
  </si>
  <si>
    <t>101.0</t>
  </si>
  <si>
    <t>闽南师范大学学前教育</t>
  </si>
  <si>
    <t>孔柳芳</t>
  </si>
  <si>
    <t>104.5</t>
  </si>
  <si>
    <t>106.6</t>
  </si>
  <si>
    <t>陈美霞</t>
  </si>
  <si>
    <t>99.5</t>
  </si>
  <si>
    <t>106.1</t>
  </si>
  <si>
    <t>闽南师范大学，学前教育，大专</t>
  </si>
  <si>
    <t>蓝梅花</t>
  </si>
  <si>
    <t>孔令秀</t>
  </si>
  <si>
    <t>105.7</t>
  </si>
  <si>
    <t>中央广播电视大学学前教育专业大学专科</t>
  </si>
  <si>
    <t>2014-01</t>
  </si>
  <si>
    <t>罗梦婷</t>
  </si>
  <si>
    <t>许满香</t>
  </si>
  <si>
    <t>104.0</t>
  </si>
  <si>
    <t>104.9</t>
  </si>
  <si>
    <t>福建教育学院  学前教育   本科</t>
  </si>
  <si>
    <t>陈燕</t>
  </si>
  <si>
    <t>104.7</t>
  </si>
  <si>
    <t>江西城市学院 商务英语 大专</t>
  </si>
  <si>
    <t>2007-7</t>
  </si>
  <si>
    <t>林慧平</t>
  </si>
  <si>
    <t>福建教育学院学前大专</t>
  </si>
  <si>
    <t>2014-08</t>
  </si>
  <si>
    <t>赖红英</t>
  </si>
  <si>
    <t>104.2</t>
  </si>
  <si>
    <t xml:space="preserve"> 闽西职业技术学院学前教育专科</t>
  </si>
  <si>
    <t>林晶晶</t>
  </si>
  <si>
    <t>100.5</t>
  </si>
  <si>
    <t>104.1</t>
  </si>
  <si>
    <t>闽江师范高等专科学校学前教育大学专科</t>
  </si>
  <si>
    <t>黄婕</t>
  </si>
  <si>
    <t>张雅萍</t>
  </si>
  <si>
    <t>103.8</t>
  </si>
  <si>
    <t>蓝如心</t>
  </si>
  <si>
    <t>97.5</t>
  </si>
  <si>
    <t>谢娟</t>
  </si>
  <si>
    <t>97.0</t>
  </si>
  <si>
    <t>103.6</t>
  </si>
  <si>
    <t>福建师范大学</t>
  </si>
  <si>
    <t>福建师范大学学前教育专业本科</t>
  </si>
  <si>
    <t>2014-12</t>
  </si>
  <si>
    <t>温琴秀</t>
  </si>
  <si>
    <t>98.5</t>
  </si>
  <si>
    <t>九江职业大学 学前教育 大专</t>
  </si>
  <si>
    <t>钟太阳妹</t>
  </si>
  <si>
    <t>103.4</t>
  </si>
  <si>
    <t>2011-06</t>
  </si>
  <si>
    <t>罗水秀</t>
  </si>
  <si>
    <t>103.1</t>
  </si>
  <si>
    <t>熊洁</t>
  </si>
  <si>
    <t>吴晓莲</t>
  </si>
  <si>
    <t>102.8</t>
  </si>
  <si>
    <t>邱艳林</t>
  </si>
  <si>
    <t>102.7</t>
  </si>
  <si>
    <t>闽西职业技术学院学前教育大学专科</t>
  </si>
  <si>
    <t>音乐</t>
  </si>
  <si>
    <t>周欣钰</t>
  </si>
  <si>
    <t>丘诗萍</t>
  </si>
  <si>
    <t>100.0</t>
  </si>
  <si>
    <t>102.4</t>
  </si>
  <si>
    <t>闽南师范大学 学前教育 大学专科</t>
  </si>
  <si>
    <t>朱惠兰</t>
  </si>
  <si>
    <t>漳州师范学院学前教育大学专科</t>
  </si>
  <si>
    <t>2013-07</t>
  </si>
  <si>
    <t>丘婷松</t>
  </si>
  <si>
    <t>95.0</t>
  </si>
  <si>
    <t>102.2</t>
  </si>
  <si>
    <t>闽南师范学校 学前教育 大学专科</t>
  </si>
  <si>
    <t>蓝林香</t>
  </si>
  <si>
    <t>黄强梅</t>
  </si>
  <si>
    <t>101.9</t>
  </si>
  <si>
    <t>闽南师范大学 学前教育</t>
  </si>
  <si>
    <t>黄建连</t>
  </si>
  <si>
    <t>99.0</t>
  </si>
  <si>
    <t>101.7</t>
  </si>
  <si>
    <t>刘晓燕</t>
  </si>
  <si>
    <t>93.5</t>
  </si>
  <si>
    <t>101.1</t>
  </si>
  <si>
    <t>闽南师范.学前教育.大专</t>
  </si>
  <si>
    <t>何晓玉</t>
  </si>
  <si>
    <t>漳州城市职业学院学前教育专业大学专科</t>
  </si>
  <si>
    <t>王桥金</t>
  </si>
  <si>
    <t>刘春连</t>
  </si>
  <si>
    <t>102.0</t>
  </si>
  <si>
    <t>钟龙金</t>
  </si>
  <si>
    <t>林菊玲</t>
  </si>
  <si>
    <t>100.9</t>
  </si>
  <si>
    <t>闽南师范大学  学前教育   大专</t>
  </si>
  <si>
    <t>钟张琦</t>
  </si>
  <si>
    <t>100.4</t>
  </si>
  <si>
    <t>王燕芳</t>
  </si>
  <si>
    <t>100.3</t>
  </si>
  <si>
    <t>刘新祥</t>
  </si>
  <si>
    <t>李诗萍</t>
  </si>
  <si>
    <t>福建幼儿师范高等专科学校学前教育系</t>
  </si>
  <si>
    <t>何晓勤</t>
  </si>
  <si>
    <t>98.0</t>
  </si>
  <si>
    <t>99.8</t>
  </si>
  <si>
    <t>温艳琴</t>
  </si>
  <si>
    <t>涂小连</t>
  </si>
  <si>
    <t>99.6</t>
  </si>
  <si>
    <t>2016-07</t>
  </si>
  <si>
    <t>池文芳</t>
  </si>
  <si>
    <t>99.4</t>
  </si>
  <si>
    <t>2012-12</t>
  </si>
  <si>
    <t>邹小芳</t>
  </si>
  <si>
    <t>福建教育学院、学前教育、本科</t>
  </si>
  <si>
    <t>2014-07</t>
  </si>
  <si>
    <t>刘鑫茵</t>
  </si>
  <si>
    <t>2017年6月30日</t>
  </si>
  <si>
    <t>丘小芳</t>
  </si>
  <si>
    <t>99.3</t>
  </si>
  <si>
    <t>漳州城市职业学院、学前教育专业、大专</t>
  </si>
  <si>
    <t>许晓玲</t>
  </si>
  <si>
    <t>郭纯佳</t>
  </si>
  <si>
    <t>90.0</t>
  </si>
  <si>
    <t>泉州师范学院、学前教育、本科</t>
  </si>
  <si>
    <t>林富华</t>
  </si>
  <si>
    <t>91.5</t>
  </si>
  <si>
    <t>98.7</t>
  </si>
  <si>
    <t>缪娴</t>
  </si>
  <si>
    <t>闽西职业技术学院学前教育专科学历</t>
  </si>
  <si>
    <t>李金玲</t>
  </si>
  <si>
    <t>98.6</t>
  </si>
  <si>
    <t>胡芹芳</t>
  </si>
  <si>
    <t>傅燕玲</t>
  </si>
  <si>
    <t>98.4</t>
  </si>
  <si>
    <t>林海燕</t>
  </si>
  <si>
    <t>98.3</t>
  </si>
  <si>
    <t>梁桂琴</t>
  </si>
  <si>
    <t>93.0</t>
  </si>
  <si>
    <t>王立珍</t>
  </si>
  <si>
    <t>李静</t>
  </si>
  <si>
    <t>94.5</t>
  </si>
  <si>
    <t>97.4</t>
  </si>
  <si>
    <t>90.5</t>
  </si>
  <si>
    <t>96.8</t>
  </si>
  <si>
    <t>96.3</t>
  </si>
  <si>
    <t>林美琴</t>
  </si>
  <si>
    <t>英语</t>
  </si>
  <si>
    <t>曾娜</t>
  </si>
  <si>
    <t>陈艳</t>
  </si>
  <si>
    <t>104.8</t>
  </si>
  <si>
    <t>刘南英</t>
  </si>
  <si>
    <t>张彦馨</t>
  </si>
  <si>
    <t>黄鹂</t>
  </si>
  <si>
    <t>张小玉</t>
  </si>
  <si>
    <t>上海立信会计金融学院英语</t>
  </si>
  <si>
    <t>上杭县</t>
  </si>
  <si>
    <t>丘辰</t>
  </si>
  <si>
    <t>106.2</t>
  </si>
  <si>
    <t>体育</t>
  </si>
  <si>
    <t>林庆信</t>
  </si>
  <si>
    <t>103.7</t>
  </si>
  <si>
    <t>丘耿华</t>
  </si>
  <si>
    <t>阙燕华</t>
  </si>
  <si>
    <t>96.7</t>
  </si>
  <si>
    <t>王发权</t>
  </si>
  <si>
    <t>郑斌</t>
  </si>
  <si>
    <t>体育与健康</t>
  </si>
  <si>
    <t>张钰杭</t>
  </si>
  <si>
    <t>2012-05</t>
  </si>
  <si>
    <t>黄毓民</t>
  </si>
  <si>
    <t>云南大学滇池学院社会体育指导与管理</t>
  </si>
  <si>
    <t>龙岩学院体育教育</t>
  </si>
  <si>
    <t>黄学敏</t>
  </si>
  <si>
    <t>丘蕾</t>
  </si>
  <si>
    <t>黄倩萍</t>
  </si>
  <si>
    <t>胡梦云</t>
  </si>
  <si>
    <t>83.8</t>
  </si>
  <si>
    <t>张雪媛</t>
  </si>
  <si>
    <t>80.1</t>
  </si>
  <si>
    <t>龙岩学院音乐教育</t>
  </si>
  <si>
    <t>游晓菲</t>
  </si>
  <si>
    <t>陈嫒霞</t>
  </si>
  <si>
    <t>111.1</t>
  </si>
  <si>
    <t>包丽芳</t>
  </si>
  <si>
    <t>105.6</t>
  </si>
  <si>
    <t>林丹婷</t>
  </si>
  <si>
    <t>105.3</t>
  </si>
  <si>
    <t>钟萍斐</t>
  </si>
  <si>
    <t>李玮</t>
  </si>
  <si>
    <t>罗冬英</t>
  </si>
  <si>
    <t>李永富</t>
  </si>
  <si>
    <t>淮阴师范学院-本科</t>
  </si>
  <si>
    <t>黄晓萍</t>
  </si>
  <si>
    <t>　　小学英语教师职位：招聘2人(含职位二转入1人)，面试对象6人。</t>
  </si>
  <si>
    <t>350823********6742</t>
  </si>
  <si>
    <t>350823********2063</t>
  </si>
  <si>
    <t>350823********5321</t>
  </si>
  <si>
    <t>350823********5323</t>
  </si>
  <si>
    <t>350823********7121</t>
  </si>
  <si>
    <t>350823********5828</t>
  </si>
  <si>
    <t>350823********7120</t>
  </si>
  <si>
    <t>350823********6324</t>
  </si>
  <si>
    <t>350823********3026</t>
  </si>
  <si>
    <t>350823********3029</t>
  </si>
  <si>
    <t>350823********3785</t>
  </si>
  <si>
    <t>350823********3023</t>
  </si>
  <si>
    <t>350823********3028</t>
  </si>
  <si>
    <t>350823********4929</t>
  </si>
  <si>
    <t>350823********1020</t>
  </si>
  <si>
    <t>350823********3749</t>
  </si>
  <si>
    <t>350823********6321</t>
  </si>
  <si>
    <t>350823********5843</t>
  </si>
  <si>
    <t>350823********4620</t>
  </si>
  <si>
    <t>350823********2024</t>
  </si>
  <si>
    <t>350823********3025</t>
  </si>
  <si>
    <t>350823********3428</t>
  </si>
  <si>
    <t>350823********2624</t>
  </si>
  <si>
    <t>350823********3747</t>
  </si>
  <si>
    <t>350823********052X</t>
  </si>
  <si>
    <t>350823********5528</t>
  </si>
  <si>
    <t>350823********5826</t>
  </si>
  <si>
    <t>350823********7423</t>
  </si>
  <si>
    <t>350823********4923</t>
  </si>
  <si>
    <t>350823********2622</t>
  </si>
  <si>
    <t>350823********1421</t>
  </si>
  <si>
    <t>352624********2626</t>
  </si>
  <si>
    <t>350823********3728</t>
  </si>
  <si>
    <t>421004********2027</t>
  </si>
  <si>
    <t>350825********5026</t>
  </si>
  <si>
    <t>350823********4225</t>
  </si>
  <si>
    <t>360733********7329</t>
  </si>
  <si>
    <t>350823********2022</t>
  </si>
  <si>
    <t>350823********6120</t>
  </si>
  <si>
    <t>350823********3789</t>
  </si>
  <si>
    <t>352624********2645</t>
  </si>
  <si>
    <t>350823********6727</t>
  </si>
  <si>
    <t>350823********2026</t>
  </si>
  <si>
    <t>350823********4922</t>
  </si>
  <si>
    <t>350823********3766</t>
  </si>
  <si>
    <t>350823********3022</t>
  </si>
  <si>
    <t>350823********4926</t>
  </si>
  <si>
    <t>350823********1625</t>
  </si>
  <si>
    <t>350823********5827</t>
  </si>
  <si>
    <t>350823********6123</t>
  </si>
  <si>
    <t>350823********3027</t>
  </si>
  <si>
    <t>350823********492X</t>
  </si>
  <si>
    <t>350823********6129</t>
  </si>
  <si>
    <t>350823********202X</t>
  </si>
  <si>
    <t>350823********6723</t>
  </si>
  <si>
    <t>350823********6748</t>
  </si>
  <si>
    <t>350881********1883</t>
  </si>
  <si>
    <t>350823********002X</t>
  </si>
  <si>
    <t>350802********5546</t>
  </si>
  <si>
    <t>350823********1025</t>
  </si>
  <si>
    <t>350823********632X</t>
  </si>
  <si>
    <t>350823********1627</t>
  </si>
  <si>
    <t>350823********1028</t>
  </si>
  <si>
    <t>350823********1022</t>
  </si>
  <si>
    <t>350823********5324</t>
  </si>
  <si>
    <t>350823********342X</t>
  </si>
  <si>
    <t>350823********4222</t>
  </si>
  <si>
    <t>350823********525</t>
  </si>
  <si>
    <t>350823********2627</t>
  </si>
  <si>
    <t>350823********4627</t>
  </si>
  <si>
    <t>350823********302X</t>
  </si>
  <si>
    <t>350823********3725</t>
  </si>
  <si>
    <t>350823********1629</t>
  </si>
  <si>
    <t>350823********2621</t>
  </si>
  <si>
    <t>350823********1622</t>
  </si>
  <si>
    <t>350823********102X</t>
  </si>
  <si>
    <t>350823********4927</t>
  </si>
  <si>
    <t>350823********5821</t>
  </si>
  <si>
    <t>350823********672X</t>
  </si>
  <si>
    <t>350823********0021</t>
  </si>
  <si>
    <t>350823********0526</t>
  </si>
  <si>
    <t>350823********0020</t>
  </si>
  <si>
    <t>350824********4972</t>
  </si>
  <si>
    <t>350823********1631</t>
  </si>
  <si>
    <t>350823********3010</t>
  </si>
  <si>
    <t>350823********7412</t>
  </si>
  <si>
    <t>350823********1635</t>
  </si>
  <si>
    <t>350824********3824</t>
  </si>
  <si>
    <t>350823********3020</t>
  </si>
  <si>
    <t>350823********3045</t>
  </si>
  <si>
    <t>350823********6124</t>
  </si>
  <si>
    <t>350823********522</t>
  </si>
  <si>
    <t>350823********3024</t>
  </si>
  <si>
    <t>350823********1023</t>
  </si>
  <si>
    <t>350824********2528</t>
  </si>
  <si>
    <t>350823********6725</t>
  </si>
  <si>
    <t>513002********5143</t>
  </si>
  <si>
    <t>350823********1621</t>
  </si>
  <si>
    <t>350823********1664</t>
  </si>
  <si>
    <t>350823********1624</t>
  </si>
  <si>
    <t>350821********2148</t>
  </si>
  <si>
    <t>350823********2644</t>
  </si>
  <si>
    <t>350823********2362</t>
  </si>
  <si>
    <t>350823********582X</t>
  </si>
  <si>
    <t>350823********5527</t>
  </si>
  <si>
    <t>350823********4644</t>
  </si>
  <si>
    <t>350823********1426</t>
  </si>
  <si>
    <t>350823********6340</t>
  </si>
  <si>
    <t>350824********4984</t>
  </si>
  <si>
    <t>350823********2342</t>
  </si>
  <si>
    <t>350823********7127</t>
  </si>
  <si>
    <t>350823********104X</t>
  </si>
  <si>
    <t>350823********306X</t>
  </si>
  <si>
    <t>350821********1220</t>
  </si>
  <si>
    <t>350823********2620</t>
  </si>
  <si>
    <t>350823********1641</t>
  </si>
  <si>
    <t>350824********497X</t>
  </si>
  <si>
    <t>350823********5536</t>
  </si>
  <si>
    <t>350823********637X</t>
  </si>
  <si>
    <t>350823********2619</t>
  </si>
  <si>
    <t>350823********2611</t>
  </si>
  <si>
    <t>350823********2013</t>
  </si>
  <si>
    <t>350823********4946</t>
  </si>
  <si>
    <t>350823********3741</t>
  </si>
  <si>
    <t>350823********3424</t>
  </si>
  <si>
    <t>350823********3764</t>
  </si>
  <si>
    <t>350823********2629</t>
  </si>
  <si>
    <t>350823********1424</t>
  </si>
  <si>
    <t>350824********2222</t>
  </si>
  <si>
    <t>350823********1445</t>
  </si>
  <si>
    <t>350823********3726</t>
  </si>
  <si>
    <t>350824********388X</t>
  </si>
  <si>
    <t>362523********820</t>
  </si>
  <si>
    <t>350823********2320</t>
  </si>
  <si>
    <t>350802********3521</t>
  </si>
  <si>
    <t>350824********3228</t>
  </si>
  <si>
    <t>350823********3724</t>
  </si>
  <si>
    <t>350824********4167</t>
  </si>
  <si>
    <t>350823********2327</t>
  </si>
  <si>
    <t>350823********4925</t>
  </si>
  <si>
    <t>350823********7125</t>
  </si>
  <si>
    <t>350823********3021</t>
  </si>
  <si>
    <t>350822********2225</t>
  </si>
  <si>
    <t>350823********2324</t>
  </si>
  <si>
    <t>350823********7128</t>
  </si>
  <si>
    <t>350823********2648</t>
  </si>
  <si>
    <t>350824********5005</t>
  </si>
  <si>
    <t>350824********4963</t>
  </si>
  <si>
    <t>350823********3429</t>
  </si>
  <si>
    <t>350823********4924</t>
  </si>
  <si>
    <t>350821********182X</t>
  </si>
  <si>
    <t>350824********4166</t>
  </si>
  <si>
    <t>350823********4623</t>
  </si>
  <si>
    <t>350823********6712</t>
  </si>
  <si>
    <t>350823********3447</t>
  </si>
  <si>
    <t>350823********2617</t>
  </si>
  <si>
    <t>350823********5532</t>
  </si>
  <si>
    <t>350823********0044</t>
  </si>
  <si>
    <t>350823********496X</t>
  </si>
  <si>
    <t>350823********6782</t>
  </si>
  <si>
    <t>350823********7140</t>
  </si>
  <si>
    <t>350823********6744</t>
  </si>
  <si>
    <t>350823********744X</t>
  </si>
  <si>
    <t>350823********4221</t>
  </si>
  <si>
    <t>350823********2047</t>
  </si>
  <si>
    <t>350823********0541</t>
  </si>
  <si>
    <t>350821********2186</t>
  </si>
  <si>
    <t>350823********0534</t>
  </si>
  <si>
    <t>350823********0010</t>
  </si>
  <si>
    <t>350823********4917</t>
  </si>
  <si>
    <t>350823********3728</t>
  </si>
  <si>
    <t>350823********0581</t>
  </si>
  <si>
    <t>350823********4927</t>
  </si>
  <si>
    <t>350823********0511</t>
  </si>
  <si>
    <t>350823********0028</t>
  </si>
  <si>
    <t>350821********1232</t>
  </si>
  <si>
    <t>350823********374X</t>
  </si>
  <si>
    <t>350825********5063</t>
  </si>
  <si>
    <t>350802********1542</t>
  </si>
  <si>
    <t>350824********4967</t>
  </si>
  <si>
    <t>350821********0438</t>
  </si>
  <si>
    <t>350824********5878</t>
  </si>
  <si>
    <t>350823********1061</t>
  </si>
  <si>
    <t>350824********5495</t>
  </si>
  <si>
    <t>350823********0025</t>
  </si>
  <si>
    <t>350823********6128</t>
  </si>
  <si>
    <t>350824********5866</t>
  </si>
  <si>
    <t>350823********4616</t>
  </si>
  <si>
    <t>350823********0035</t>
  </si>
  <si>
    <t>350823********0038</t>
  </si>
  <si>
    <t>350823********0535</t>
  </si>
  <si>
    <t>350823********4613</t>
  </si>
  <si>
    <t>350823********0012</t>
  </si>
  <si>
    <t>350825********026X</t>
  </si>
  <si>
    <t>籍贯</t>
  </si>
  <si>
    <t>幼教</t>
  </si>
  <si>
    <t>泉州师范学院、学前教育专业</t>
  </si>
  <si>
    <t>学士学位</t>
  </si>
  <si>
    <t>上杭县</t>
  </si>
  <si>
    <t>面试对象</t>
  </si>
  <si>
    <t>福建师范大学福清分校学前教育</t>
  </si>
  <si>
    <t>学士</t>
  </si>
  <si>
    <t>龙岩学院教育科学学院学前教育专业</t>
  </si>
  <si>
    <t>武夷学院、学前教育</t>
  </si>
  <si>
    <t>350823********0021</t>
  </si>
  <si>
    <t>龙岩学院学前教育本科</t>
  </si>
  <si>
    <t>吉林师范大学博达学院 学前教育</t>
  </si>
  <si>
    <t>龙岩学院学前教育专业</t>
  </si>
  <si>
    <t>350823********0028</t>
  </si>
  <si>
    <t>350823********0062</t>
  </si>
  <si>
    <t>集美大学小学教育(学前方向）</t>
  </si>
  <si>
    <t>宁德师范学院、学前教育专业</t>
  </si>
  <si>
    <t>龙岩学院 学前教育专业</t>
  </si>
  <si>
    <t>福建师范大学学前教育本科</t>
  </si>
  <si>
    <t>福建师范大学、学前教育</t>
  </si>
  <si>
    <t>山东女子学院学前教育本科</t>
  </si>
  <si>
    <t>条件不符</t>
  </si>
  <si>
    <t>武夷学院学前教育本科</t>
  </si>
  <si>
    <t>河池学院教师教育学院学前教育</t>
  </si>
  <si>
    <t>　　职位二：计划招聘18人，职位一转入3人，招聘共21人，面试对象64人（同分增加1人）。</t>
  </si>
  <si>
    <t xml:space="preserve">福建教育学院学前教育   </t>
  </si>
  <si>
    <t>幼儿园教师资格</t>
  </si>
  <si>
    <t>闽南师范大学学前教育专业</t>
  </si>
  <si>
    <t>福建省闽南师范大学 学前教育</t>
  </si>
  <si>
    <t xml:space="preserve">闽南师范大学学前教育      </t>
  </si>
  <si>
    <t>闽南师范大学、学前教育</t>
  </si>
  <si>
    <t>350823********0041</t>
  </si>
  <si>
    <t>福建省闽南师范大学  学前教育</t>
  </si>
  <si>
    <t>福建教育学院、学前教育</t>
  </si>
  <si>
    <t>福建幼儿师范高等专科学校学前教育专业</t>
  </si>
  <si>
    <t>350823********0023</t>
  </si>
  <si>
    <t>龙岩学院电气自动化技术专业</t>
  </si>
  <si>
    <t>350823********0526</t>
  </si>
  <si>
    <t>闽北职业技术学院学前教育大学专科</t>
  </si>
  <si>
    <t>本人放弃</t>
  </si>
  <si>
    <t>福建师范大学学前教育自考本科</t>
  </si>
  <si>
    <t>闽江师范高等专科学校学前教育专科</t>
  </si>
  <si>
    <t>350823********0024</t>
  </si>
  <si>
    <t>福建农林大学大学计算机多媒体图形图像制作</t>
  </si>
  <si>
    <t>国家开放大学学前教育大学专科</t>
  </si>
  <si>
    <t>350823********0025</t>
  </si>
  <si>
    <t>350823********0029</t>
  </si>
  <si>
    <t>350823********0521</t>
  </si>
  <si>
    <t>山东师范大学学前教育自考本科</t>
  </si>
  <si>
    <t>350823********0026</t>
  </si>
  <si>
    <t>国家开放大学学前教育</t>
  </si>
  <si>
    <t>福建幼儿师范高等专科学校、学前教育</t>
  </si>
  <si>
    <t>宁德职业技术学院、学前教育</t>
  </si>
  <si>
    <t>福建师范大学协和学院汉语言文学</t>
  </si>
  <si>
    <t>福建教育学院学前教育</t>
  </si>
  <si>
    <t>漳平市</t>
  </si>
  <si>
    <t>递补面试对象</t>
  </si>
  <si>
    <t>新罗区</t>
  </si>
  <si>
    <t>泉州幼儿师范高等专科学校学前教育</t>
  </si>
  <si>
    <t>闽西职业技术学院，学前教育专业</t>
  </si>
  <si>
    <t>闽南师范大学汉语言文学专业大学</t>
  </si>
  <si>
    <t>学士</t>
  </si>
  <si>
    <t>武平县</t>
  </si>
  <si>
    <t>面试对象</t>
  </si>
  <si>
    <t>上杭县</t>
  </si>
  <si>
    <t>350823********0547</t>
  </si>
  <si>
    <t>泉州师范学院小学教育专业</t>
  </si>
  <si>
    <t>宁夏理工学院、市场营销</t>
  </si>
  <si>
    <t>福建省福州大学至诚学院、汉语言文学</t>
  </si>
  <si>
    <t>350823********0529</t>
  </si>
  <si>
    <t>济南大学、公共事业管理</t>
  </si>
  <si>
    <t>福建师范大学闽南科技学院 汉语言文学</t>
  </si>
  <si>
    <t>福建师范大学闽南科技学院、汉语言文学</t>
  </si>
  <si>
    <t>云南师范大学商学院、财务管理</t>
  </si>
  <si>
    <t>350823********0522</t>
  </si>
  <si>
    <t>仰恩大学、工商管理</t>
  </si>
  <si>
    <t>福建师范大学福清分校汉语言文学</t>
  </si>
  <si>
    <t>福建师范大学汉语言文学专业大学</t>
  </si>
  <si>
    <t>宁德师范学院、汉语言文学（对外汉语教学方向）</t>
  </si>
  <si>
    <t>福建师范大学 国际经济与贸易</t>
  </si>
  <si>
    <t>泉州师范学院小学教育大学</t>
  </si>
  <si>
    <t>四川师范大学文理学院、汉语言文学</t>
  </si>
  <si>
    <t>350823********0546</t>
  </si>
  <si>
    <t>宁德师范学院汉语言文学师范</t>
  </si>
  <si>
    <t>集美大学 汉语国际教育</t>
  </si>
  <si>
    <t>福州大学；汉语言文学</t>
  </si>
  <si>
    <t>350823********0543</t>
  </si>
  <si>
    <t>闽南理工学院国际经济与贸易专业</t>
  </si>
  <si>
    <t>东北财经大学、工程管理</t>
  </si>
  <si>
    <t>条件不符</t>
  </si>
  <si>
    <t>350823********0525</t>
  </si>
  <si>
    <t>福建农林大学东方学院会计学专业</t>
  </si>
  <si>
    <t>华侨大学物流管理</t>
  </si>
  <si>
    <t>350823********0542</t>
  </si>
  <si>
    <t>天津外国语大学滨海外事学院英语翻译专业</t>
  </si>
  <si>
    <t>胡晓梅</t>
  </si>
  <si>
    <t>重庆工商大学派斯学院汉语言文学</t>
  </si>
  <si>
    <t>长汀县</t>
  </si>
  <si>
    <t>闽南师范大学汉语言文学系</t>
  </si>
  <si>
    <t>350823********0524</t>
  </si>
  <si>
    <t>莆田学院文化与传播学院汉语言文学专业大学</t>
  </si>
  <si>
    <t>福建农林大学公共事业管理</t>
  </si>
  <si>
    <t>福建师范大学 传播学院 广告学</t>
  </si>
  <si>
    <t>陈群</t>
  </si>
  <si>
    <t>350824********0020</t>
  </si>
  <si>
    <t>福建省闽江学院、旅游管理专业</t>
  </si>
  <si>
    <t>河北经贸大学信息管理与信息系统</t>
  </si>
  <si>
    <t>莆田学院 汉语言文学（对外汉语）</t>
  </si>
  <si>
    <t>南昌大学科学技术学院德语专业</t>
  </si>
  <si>
    <t>陈桂华</t>
  </si>
  <si>
    <t>泉州师范学院、嵌入式系统开发方向</t>
  </si>
  <si>
    <t>漳州师范学院 历史学 大学本科</t>
  </si>
  <si>
    <t>福建农林大学金山学院财务管理本科</t>
  </si>
  <si>
    <t>龙岩学院 市场营销</t>
  </si>
  <si>
    <t>本人放弃</t>
  </si>
  <si>
    <t>522627********0423</t>
  </si>
  <si>
    <t>六盘水师范学院思想政治教育大学</t>
  </si>
  <si>
    <t>泉州师范学院软件工程（软件开发方向）</t>
  </si>
  <si>
    <t>莆田学院日语</t>
  </si>
  <si>
    <t>龙岩学院 市场营销 本科</t>
  </si>
  <si>
    <t>贵州师范学院汉语国际教育</t>
  </si>
  <si>
    <t>武夷学院、环境工程</t>
  </si>
  <si>
    <t>福州外语外贸学院国际经济与贸易</t>
  </si>
  <si>
    <t>福建农林大学东方学院国际会计专业</t>
  </si>
  <si>
    <t>福建师范大学闽南科技学院汉语言文学专业</t>
  </si>
  <si>
    <t>　　男性：计划招聘14人，面试对象5人，其余9人转为女性招聘。</t>
  </si>
  <si>
    <t>龙岩学院物理学大学本科</t>
  </si>
  <si>
    <t>武平县</t>
  </si>
  <si>
    <t>莆田学院数学与应用数学</t>
  </si>
  <si>
    <t>贵州师范学院、数学与应用数学</t>
  </si>
  <si>
    <t>广西科技大学工商管理学</t>
  </si>
  <si>
    <t>海南师范大学 数学与应用数学</t>
  </si>
  <si>
    <t>武夷学院人文与教师教育学院小学教育专业</t>
  </si>
  <si>
    <t>厦门理工学院数学与应用数学</t>
  </si>
  <si>
    <t>福建师范大学福清分校、信息与计算科学</t>
  </si>
  <si>
    <t>龙岩学院材料科学与工程</t>
  </si>
  <si>
    <t>350823********0528</t>
  </si>
  <si>
    <t>福建省工程学校网络工程专业全日制</t>
  </si>
  <si>
    <t>闽南理工学院，财务管理专业</t>
  </si>
  <si>
    <t>福建警察学院信息安全</t>
  </si>
  <si>
    <t>350823********0022</t>
  </si>
  <si>
    <t>龙岩学院计算机科学与技术</t>
  </si>
  <si>
    <t>龙岩学院、应用化学</t>
  </si>
  <si>
    <t>龙岩学院应用化学大学</t>
  </si>
  <si>
    <t>集美大学诚毅学院、软件工程</t>
  </si>
  <si>
    <t>350824********0027</t>
  </si>
  <si>
    <t>龙岩学院电气工程及其自动化</t>
  </si>
  <si>
    <t>吉林师范大学博达学院人文教育专业</t>
  </si>
  <si>
    <t>长治学院公共事业管理专业</t>
  </si>
  <si>
    <t>福建师范大学国防教育与管理</t>
  </si>
  <si>
    <t>福建工程学院、工业设计</t>
  </si>
  <si>
    <t>泉州师范学院小学教育</t>
  </si>
  <si>
    <t>闽南师范大学  应用化学</t>
  </si>
  <si>
    <t>龙岩学院计算机科学与技术专业</t>
  </si>
  <si>
    <t>黎川县</t>
  </si>
  <si>
    <t>350824********0041</t>
  </si>
  <si>
    <t>江西科技师范大学 应用化学（含职教师范）</t>
  </si>
  <si>
    <t>龙岩学院 化学</t>
  </si>
  <si>
    <t>福建师范大学闽南科技学院应用化学专业</t>
  </si>
  <si>
    <t>福建师范大学福清分校计算机科学与技术</t>
  </si>
  <si>
    <t>厦门大学嘉庚学院、网络经济学</t>
  </si>
  <si>
    <t>352229********0529</t>
  </si>
  <si>
    <t>龙岩学院市场营销</t>
  </si>
  <si>
    <t>武夷学院、物流管理</t>
  </si>
  <si>
    <t>福建师范大学协和学院、物流管理专业</t>
  </si>
  <si>
    <t>350825********0728</t>
  </si>
  <si>
    <t>南昌理工学院土木工程</t>
  </si>
  <si>
    <t>连城县</t>
  </si>
  <si>
    <t>闽江学院 计算机软件工程</t>
  </si>
  <si>
    <t>岭南师范学院社会工作</t>
  </si>
  <si>
    <t>福州外语外贸学院、金融工程</t>
  </si>
  <si>
    <t>三明学院电子科学与技术专业大学</t>
  </si>
  <si>
    <t>350823********0524</t>
  </si>
  <si>
    <t>福建农林大学、广告学</t>
  </si>
  <si>
    <t>福建师范大学福清分校、市场营销</t>
  </si>
  <si>
    <t>宁德师范学院  生物技术</t>
  </si>
  <si>
    <t>福建农林大学、应用化学专业</t>
  </si>
  <si>
    <t>闽南理工学院 经济学</t>
  </si>
  <si>
    <t>龙岩学院数学与应用数学本科理学</t>
  </si>
  <si>
    <t>武夷学院旅游学院  旅游管理</t>
  </si>
  <si>
    <t>龙岩学院生物科学大学</t>
  </si>
  <si>
    <t>闽南理工学院人力资源管理</t>
  </si>
  <si>
    <t>福建师范大学旅游管理</t>
  </si>
  <si>
    <t>永定县</t>
  </si>
  <si>
    <t>龙岩学院生物科学</t>
  </si>
  <si>
    <t>重庆师范大学涉外商贸学院国际经济与贸易</t>
  </si>
  <si>
    <t>广西师范学院师园学院小学教育</t>
  </si>
  <si>
    <t>龙岩学院信息与计算科学</t>
  </si>
  <si>
    <t>龙岩学院 动物科学专业</t>
  </si>
  <si>
    <t>福建农林大学东方学院国际经济与贸易</t>
  </si>
  <si>
    <t>350823********0048</t>
  </si>
  <si>
    <t>福建师范大学、生物工程</t>
  </si>
  <si>
    <t>福建农林大学金山学院 农村区域发展专业</t>
  </si>
  <si>
    <t>闽南理工学院数字媒体技术专业大学</t>
  </si>
  <si>
    <t>宁德师范学院应用化学（环境监测方向）</t>
  </si>
  <si>
    <t>数学</t>
  </si>
  <si>
    <t>福建工程学院材料成型及控制工程</t>
  </si>
  <si>
    <t>福建师范大学环境工程</t>
  </si>
  <si>
    <t>福建师范大学日语专业</t>
  </si>
  <si>
    <t>长汀县</t>
  </si>
  <si>
    <t>云南师范大学商学院、会计学</t>
  </si>
  <si>
    <t>钟龙平</t>
  </si>
  <si>
    <t>范家冬</t>
  </si>
  <si>
    <t>黄丽荣</t>
  </si>
  <si>
    <t>96.2</t>
  </si>
  <si>
    <t>林金金</t>
  </si>
  <si>
    <t>张舒颖</t>
  </si>
  <si>
    <t>林秋萍</t>
  </si>
  <si>
    <t>84.8</t>
  </si>
  <si>
    <t>廖佳涛</t>
  </si>
  <si>
    <t>建瓯市</t>
  </si>
  <si>
    <t>周锦荣</t>
  </si>
  <si>
    <t>123.7</t>
  </si>
  <si>
    <t>谢丽燕</t>
  </si>
  <si>
    <t>林灿荣</t>
  </si>
  <si>
    <t>郭凡路</t>
  </si>
  <si>
    <t>凌芸香</t>
  </si>
  <si>
    <t>兰县英</t>
  </si>
  <si>
    <t>厦门市湖里区</t>
  </si>
  <si>
    <t>陈叶平</t>
  </si>
  <si>
    <t>蓝开斌</t>
  </si>
  <si>
    <t>李坚</t>
  </si>
  <si>
    <t>东南大学成贤学院自动化专业全日制本科</t>
  </si>
  <si>
    <t>赖舒平</t>
  </si>
  <si>
    <t>集美大学 自动化 本科 学士</t>
  </si>
  <si>
    <t>2010-08</t>
  </si>
  <si>
    <t>陈志楠</t>
  </si>
  <si>
    <t>仰恩大学电气工程及其自动化工科学士学位</t>
  </si>
  <si>
    <t>曾小燕</t>
  </si>
  <si>
    <t>范小杭</t>
  </si>
  <si>
    <t>华侨大学 电气工程及其自动化 本科 学士</t>
  </si>
  <si>
    <t>江炳兴</t>
  </si>
  <si>
    <t>李叶</t>
  </si>
  <si>
    <t>刘月娥</t>
  </si>
  <si>
    <t>89.5</t>
  </si>
  <si>
    <t>95.6</t>
  </si>
  <si>
    <t>91.0</t>
  </si>
  <si>
    <t>94.7</t>
  </si>
  <si>
    <t>2012-07</t>
  </si>
  <si>
    <t>92.5</t>
  </si>
  <si>
    <t>95.5</t>
  </si>
  <si>
    <t>93.9</t>
  </si>
  <si>
    <t>93.7</t>
  </si>
  <si>
    <t>2017-01</t>
  </si>
  <si>
    <t>93.4</t>
  </si>
  <si>
    <t>陈婷婷</t>
  </si>
  <si>
    <t>2015-07</t>
  </si>
  <si>
    <t>89.0</t>
  </si>
  <si>
    <t>92.6</t>
  </si>
  <si>
    <t>2011-07</t>
  </si>
  <si>
    <t>78.0</t>
  </si>
  <si>
    <t>92.1</t>
  </si>
  <si>
    <t>钟宝娇</t>
  </si>
  <si>
    <t>90.9</t>
  </si>
  <si>
    <t>83.0</t>
  </si>
  <si>
    <t>90.2</t>
  </si>
  <si>
    <t>80.5</t>
  </si>
  <si>
    <t>88.8</t>
  </si>
  <si>
    <t>88.6</t>
  </si>
  <si>
    <t>87.8</t>
  </si>
  <si>
    <t>79.0</t>
  </si>
  <si>
    <t>87.4</t>
  </si>
  <si>
    <t>87.2</t>
  </si>
  <si>
    <t>86.8</t>
  </si>
  <si>
    <t>86.7</t>
  </si>
  <si>
    <t>86.3</t>
  </si>
  <si>
    <t>86.1</t>
  </si>
  <si>
    <t>85.9</t>
  </si>
  <si>
    <t>69.5</t>
  </si>
  <si>
    <t>85.7</t>
  </si>
  <si>
    <t>85.4</t>
  </si>
  <si>
    <t>83.3</t>
  </si>
  <si>
    <t>83.2</t>
  </si>
  <si>
    <t>81.9</t>
  </si>
  <si>
    <t>81.7</t>
  </si>
  <si>
    <t>78.2</t>
  </si>
  <si>
    <t>76.4</t>
  </si>
  <si>
    <t>　　职位一女性：计划招聘16人，男性转入11人，共招聘27人，面试对象42人。</t>
  </si>
  <si>
    <t>　　小学体育教师职位：招聘2人，面试对象6人</t>
  </si>
  <si>
    <t>原工作单位</t>
  </si>
  <si>
    <t>　　特殊教育学校体育教师职位：招聘1人，面试对象2人。</t>
  </si>
  <si>
    <t>　　中学地理教师职位：招聘2人，面试对象6人。</t>
  </si>
  <si>
    <t>　　自动化专业教师职位：招聘2人，面试对象6人。</t>
  </si>
  <si>
    <t>郭筱露</t>
  </si>
  <si>
    <t>闽南师范大学、物理学</t>
  </si>
  <si>
    <t>学士</t>
  </si>
  <si>
    <t>长汀县</t>
  </si>
  <si>
    <t>高级中学教师资格</t>
  </si>
  <si>
    <t>物理</t>
  </si>
  <si>
    <t>上杭县</t>
  </si>
  <si>
    <t>贵州工程应用技术学院、物理学</t>
  </si>
  <si>
    <t>上杭县</t>
  </si>
  <si>
    <t>学士</t>
  </si>
  <si>
    <t>闽江学院历史学（图书管理）</t>
  </si>
  <si>
    <t>郑州轻工业学院 社会工作</t>
  </si>
  <si>
    <t>闽南师范大学、食品科学与工程</t>
  </si>
  <si>
    <t>海南热带海洋学院小学教育</t>
  </si>
  <si>
    <t>江西师范大学科学技术学院、汉语言文学</t>
  </si>
  <si>
    <t>云南大学滇池学院、汉语国际教育</t>
  </si>
  <si>
    <t>历史</t>
  </si>
  <si>
    <t>谢静怡</t>
  </si>
  <si>
    <t>衡水学院、汉语言文学</t>
  </si>
  <si>
    <t>广西师范学院师园学院、汉语言文学</t>
  </si>
  <si>
    <t>集美大学诚毅学院、财政学</t>
  </si>
  <si>
    <t>福州外语外贸学院英语专业大学</t>
  </si>
  <si>
    <t>福建师范大学福清分校、英语</t>
  </si>
  <si>
    <t>思明区</t>
  </si>
  <si>
    <t>福建农林大学东方学院英语专业</t>
  </si>
  <si>
    <t>集美大学外国语学院师范英语专业</t>
  </si>
  <si>
    <t>四川乐山师范学院英语专业本科学士学位</t>
  </si>
  <si>
    <t>福建师范大学体育教育</t>
  </si>
  <si>
    <t>井冈山大学体育学院体育教育</t>
  </si>
  <si>
    <t>龙岩学院、体育教育</t>
  </si>
  <si>
    <t>泉州师范学院舞蹈学</t>
  </si>
  <si>
    <t>南昌理工学院音乐学</t>
  </si>
  <si>
    <t>闽南师范大学美术学</t>
  </si>
  <si>
    <t>福建工程学院、艺术设计（广告艺术设计）</t>
  </si>
  <si>
    <t>九江学院、视觉传达设计</t>
  </si>
  <si>
    <t xml:space="preserve">莆田学院  工艺美术 </t>
  </si>
  <si>
    <t>厦门大学艺术学院美术学</t>
  </si>
  <si>
    <t>闽江学院、艺术设计</t>
  </si>
  <si>
    <t>77.5</t>
  </si>
  <si>
    <t>上杭县</t>
  </si>
  <si>
    <t>学士</t>
  </si>
  <si>
    <t>新罗区</t>
  </si>
  <si>
    <t>武平县</t>
  </si>
  <si>
    <t>长汀县</t>
  </si>
  <si>
    <t>童桂梅</t>
  </si>
  <si>
    <t>117.7</t>
  </si>
  <si>
    <t>高级中学教师资格</t>
  </si>
  <si>
    <t>语文</t>
  </si>
  <si>
    <t>王福娣</t>
  </si>
  <si>
    <t>116.4</t>
  </si>
  <si>
    <t>初级中学教师资格</t>
  </si>
  <si>
    <t>福建师范大学闽南科技学院</t>
  </si>
  <si>
    <t>吴嘉艳</t>
  </si>
  <si>
    <t>116.3</t>
  </si>
  <si>
    <t>小学教师资格</t>
  </si>
  <si>
    <t>小学语文</t>
  </si>
  <si>
    <t>林晓凤</t>
  </si>
  <si>
    <t>林海琪</t>
  </si>
  <si>
    <t>112.7</t>
  </si>
  <si>
    <t>罗艳萍</t>
  </si>
  <si>
    <t>112.4</t>
  </si>
  <si>
    <t>聂永辉</t>
  </si>
  <si>
    <t>男</t>
  </si>
  <si>
    <t>历史</t>
  </si>
  <si>
    <t>李丽花</t>
  </si>
  <si>
    <t>110.8</t>
  </si>
  <si>
    <t>邹贵珍</t>
  </si>
  <si>
    <t>郑冬兰</t>
  </si>
  <si>
    <t>雷顺涵</t>
  </si>
  <si>
    <t>110.2</t>
  </si>
  <si>
    <t>林丽芳</t>
  </si>
  <si>
    <t>赖叶珍</t>
  </si>
  <si>
    <t>107.1</t>
  </si>
  <si>
    <t>钟凤玉</t>
  </si>
  <si>
    <t>丘毓虹</t>
  </si>
  <si>
    <t>106.4</t>
  </si>
  <si>
    <t>郑亚星</t>
  </si>
  <si>
    <t>105.8</t>
  </si>
  <si>
    <t>罗美英</t>
  </si>
  <si>
    <t>105.4</t>
  </si>
  <si>
    <t>钟梦琴</t>
  </si>
  <si>
    <t>105.1</t>
  </si>
  <si>
    <t>高中语文</t>
  </si>
  <si>
    <t>雷纤</t>
  </si>
  <si>
    <t>104.4</t>
  </si>
  <si>
    <t>林晓梅</t>
  </si>
  <si>
    <t>102.9</t>
  </si>
  <si>
    <t>张礼锋</t>
  </si>
  <si>
    <t>102.6</t>
  </si>
  <si>
    <t>曾翠萍</t>
  </si>
  <si>
    <t>王湘福</t>
  </si>
  <si>
    <t>高中历史</t>
  </si>
  <si>
    <t>蓝发金</t>
  </si>
  <si>
    <t>蓝冬梅</t>
  </si>
  <si>
    <t>孔彩芸</t>
  </si>
  <si>
    <t>98.8</t>
  </si>
  <si>
    <t>政治，语文</t>
  </si>
  <si>
    <t>游琴珍</t>
  </si>
  <si>
    <t>谢智慧</t>
  </si>
  <si>
    <t>雷琳凤</t>
  </si>
  <si>
    <t>钟燕琴</t>
  </si>
  <si>
    <t>95.2</t>
  </si>
  <si>
    <t>福建师范大学历史学</t>
  </si>
  <si>
    <t>历史学</t>
  </si>
  <si>
    <t>林亮</t>
  </si>
  <si>
    <t>94.8</t>
  </si>
  <si>
    <t>面试对象</t>
  </si>
  <si>
    <t>本人放弃</t>
  </si>
  <si>
    <t>条件不符</t>
  </si>
  <si>
    <t>面试对象</t>
  </si>
  <si>
    <t>面试对象</t>
  </si>
  <si>
    <t>李功</t>
  </si>
  <si>
    <t>94.1</t>
  </si>
  <si>
    <t>钟玲芳</t>
  </si>
  <si>
    <t>刘运英</t>
  </si>
  <si>
    <t>92.9</t>
  </si>
  <si>
    <t>政治</t>
  </si>
  <si>
    <t>陈小芬</t>
  </si>
  <si>
    <t>曾传沛</t>
  </si>
  <si>
    <t>刘丽芳</t>
  </si>
  <si>
    <t>钟彩金</t>
  </si>
  <si>
    <t>谢冰玲</t>
  </si>
  <si>
    <t>张丽芳</t>
  </si>
  <si>
    <t>杨金莲</t>
  </si>
  <si>
    <t>思想政治教育</t>
  </si>
  <si>
    <t>钟倩萍</t>
  </si>
  <si>
    <t>郑玉芳</t>
  </si>
  <si>
    <t>陈少明</t>
  </si>
  <si>
    <t>廖炜婷</t>
  </si>
  <si>
    <t>85.8</t>
  </si>
  <si>
    <t>郭县芳</t>
  </si>
  <si>
    <t>张富琴</t>
  </si>
  <si>
    <t>84.7</t>
  </si>
  <si>
    <t>游梅珍</t>
  </si>
  <si>
    <t>84.6</t>
  </si>
  <si>
    <t>江荣凤</t>
  </si>
  <si>
    <t>郑平</t>
  </si>
  <si>
    <t>76.9</t>
  </si>
  <si>
    <t>石晓英</t>
  </si>
  <si>
    <t>廖静</t>
  </si>
  <si>
    <t>数学</t>
  </si>
  <si>
    <t>小学数学</t>
  </si>
  <si>
    <t>黄丽花</t>
  </si>
  <si>
    <t>117.0</t>
  </si>
  <si>
    <t>郭婷</t>
  </si>
  <si>
    <t>116.9</t>
  </si>
  <si>
    <t>阙玲玉</t>
  </si>
  <si>
    <t>115.3</t>
  </si>
  <si>
    <t>曹桥英</t>
  </si>
  <si>
    <t>化学</t>
  </si>
  <si>
    <t>兰晓东</t>
  </si>
  <si>
    <t>115.2</t>
  </si>
  <si>
    <t>物理</t>
  </si>
  <si>
    <t>练娟</t>
  </si>
  <si>
    <t>信息技术</t>
  </si>
  <si>
    <t>吴晓艳</t>
  </si>
  <si>
    <t>114.8</t>
  </si>
  <si>
    <t>傅丽云</t>
  </si>
  <si>
    <t>郭宇霞</t>
  </si>
  <si>
    <t>陈闽芳</t>
  </si>
  <si>
    <t>刘健健</t>
  </si>
  <si>
    <t>111.8</t>
  </si>
  <si>
    <t>初中化学</t>
  </si>
  <si>
    <t>阙丽花</t>
  </si>
  <si>
    <t>张银凤</t>
  </si>
  <si>
    <t>110.1</t>
  </si>
  <si>
    <t>龙岩学院化学本科学士学位</t>
  </si>
  <si>
    <t>高钦</t>
  </si>
  <si>
    <t>108.3</t>
  </si>
  <si>
    <t>高梦圆</t>
  </si>
  <si>
    <t>地理</t>
  </si>
  <si>
    <t>陈吉秀</t>
  </si>
  <si>
    <t>杨剑斌</t>
  </si>
  <si>
    <t>105.2</t>
  </si>
  <si>
    <t>龙岩学院、物理学、本科、学士</t>
  </si>
  <si>
    <t>刘雪汝</t>
  </si>
  <si>
    <t>104.3</t>
  </si>
  <si>
    <t>李华娇</t>
  </si>
  <si>
    <t>2010-06</t>
  </si>
  <si>
    <t>詹丽琼</t>
  </si>
  <si>
    <t>103.9</t>
  </si>
  <si>
    <t>黄小娟</t>
  </si>
  <si>
    <t>103.2</t>
  </si>
  <si>
    <t>商丘师范学院 小学教育专业 大学本科 学士</t>
  </si>
  <si>
    <t>钟连英</t>
  </si>
  <si>
    <t>邓洁</t>
  </si>
  <si>
    <t>102.1</t>
  </si>
  <si>
    <t>胡雯璇</t>
  </si>
  <si>
    <t>生物</t>
  </si>
  <si>
    <t>泉州师范学院、生物科学、大学本科、学士</t>
  </si>
  <si>
    <t>蓝翠香</t>
  </si>
  <si>
    <t>中职学校教师资格</t>
  </si>
  <si>
    <t>陈秀琴</t>
  </si>
  <si>
    <t>罗韵月</t>
  </si>
  <si>
    <t>101.3</t>
  </si>
  <si>
    <t>陈冬华</t>
  </si>
  <si>
    <t>100.2</t>
  </si>
  <si>
    <t>已具备办理初中数学学科的教师资格证条件</t>
  </si>
  <si>
    <t>张雯芳</t>
  </si>
  <si>
    <t>巫丹丹</t>
  </si>
  <si>
    <t>99.9</t>
  </si>
  <si>
    <t>王朝美</t>
  </si>
  <si>
    <t>谢慧华</t>
  </si>
  <si>
    <t>99.2</t>
  </si>
  <si>
    <t>周婕</t>
  </si>
  <si>
    <t>99.1</t>
  </si>
  <si>
    <t>张敏</t>
  </si>
  <si>
    <t>97.8</t>
  </si>
  <si>
    <t>沈阳理工大学工业工程专业学士学位</t>
  </si>
  <si>
    <t>林萍</t>
  </si>
  <si>
    <t>罗露</t>
  </si>
  <si>
    <t>96.4</t>
  </si>
  <si>
    <t>钟莉华</t>
  </si>
  <si>
    <t>张翠香</t>
  </si>
  <si>
    <t>青岛工学院工商管理学士</t>
  </si>
  <si>
    <t>陈永茶</t>
  </si>
  <si>
    <t>95.4</t>
  </si>
  <si>
    <t>王云</t>
  </si>
  <si>
    <t>林剑英</t>
  </si>
  <si>
    <t>黄华英</t>
  </si>
  <si>
    <t>93.6</t>
  </si>
  <si>
    <t>钟芃</t>
  </si>
  <si>
    <t>郑丽婷</t>
  </si>
  <si>
    <t>93.3</t>
  </si>
  <si>
    <t>李清</t>
  </si>
  <si>
    <t>吴丽红</t>
  </si>
  <si>
    <t>陈荷香</t>
  </si>
  <si>
    <t>90.3</t>
  </si>
  <si>
    <t>张碧珍</t>
  </si>
  <si>
    <t>王丽芳</t>
  </si>
  <si>
    <t>徐澧</t>
  </si>
  <si>
    <t>高中地理</t>
  </si>
  <si>
    <t>曾玉玲</t>
  </si>
  <si>
    <t>89.4</t>
  </si>
  <si>
    <t>陈思涵</t>
  </si>
  <si>
    <t>2017-05</t>
  </si>
  <si>
    <t>陈丁</t>
  </si>
  <si>
    <t>何晓凤</t>
  </si>
  <si>
    <t>陈柳燕</t>
  </si>
  <si>
    <t>钟海琴</t>
  </si>
  <si>
    <t>李素英</t>
  </si>
  <si>
    <t>蓝茶秀</t>
  </si>
  <si>
    <t>罗靖</t>
  </si>
  <si>
    <t>82.1</t>
  </si>
  <si>
    <t>钟远珍</t>
  </si>
  <si>
    <t>李珍琪</t>
  </si>
  <si>
    <t>李龙辉</t>
  </si>
  <si>
    <t>81.8</t>
  </si>
  <si>
    <t>林晓芳</t>
  </si>
  <si>
    <t>黄秋月</t>
  </si>
  <si>
    <t>80.8</t>
  </si>
  <si>
    <t>凯里学院 化学 大学本科 学士</t>
  </si>
  <si>
    <t>李素卿</t>
  </si>
  <si>
    <t>80.4</t>
  </si>
  <si>
    <t>雷裕华</t>
  </si>
  <si>
    <t>蓝婷倩</t>
  </si>
  <si>
    <t>78.9</t>
  </si>
  <si>
    <t>康忠忠</t>
  </si>
  <si>
    <t>赖晓琴</t>
  </si>
  <si>
    <t>初中数学</t>
  </si>
  <si>
    <t>舞蹈</t>
  </si>
  <si>
    <t>高级中学教师资格</t>
  </si>
  <si>
    <t>初级中学教师资格</t>
  </si>
  <si>
    <t>小学教师资格</t>
  </si>
  <si>
    <t>中学音乐</t>
  </si>
  <si>
    <t>音乐</t>
  </si>
  <si>
    <t>福建师范大学体育科学学院体育教育</t>
  </si>
  <si>
    <t>三明学院音乐学</t>
  </si>
  <si>
    <t>龙岩学院音乐学</t>
  </si>
  <si>
    <t xml:space="preserve">龙岩学院音乐教育 </t>
  </si>
  <si>
    <t>集美大学体育学院体育教育</t>
  </si>
  <si>
    <t>折100分</t>
  </si>
  <si>
    <t>山东师范大学—化学（师范类）</t>
  </si>
  <si>
    <t>闽南师范大学 应用化学</t>
  </si>
  <si>
    <t>闽南师范大学化学与环境学院</t>
  </si>
  <si>
    <t>龙岩学院 化学（s）</t>
  </si>
  <si>
    <t>龙岩学院、应用化学</t>
  </si>
  <si>
    <t>河池学院化学本科</t>
  </si>
  <si>
    <t>青海师范大学、地理科学</t>
  </si>
  <si>
    <t>闽江学院地理科学大学</t>
  </si>
  <si>
    <t>泉州师范学院、地理科学</t>
  </si>
  <si>
    <t>厦门大学嘉庚学院全日制本科管理学</t>
  </si>
  <si>
    <t>龙岩学院、旅游管理</t>
  </si>
  <si>
    <t>漳州师范学院人文教育</t>
  </si>
  <si>
    <t>学士</t>
  </si>
  <si>
    <t>连城县</t>
  </si>
  <si>
    <t>学士</t>
  </si>
  <si>
    <t>厦门市湖里区</t>
  </si>
  <si>
    <t>长春建筑学院、建筑电气与智能化</t>
  </si>
  <si>
    <t>华侨大学厦门工学院-电气工程及其自动化</t>
  </si>
  <si>
    <t>福建中医药大学护理学</t>
  </si>
  <si>
    <t>莆田学院 护理学</t>
  </si>
  <si>
    <t>莆田学院护理学（助产）</t>
  </si>
  <si>
    <t>序号</t>
  </si>
  <si>
    <t>身份证号</t>
  </si>
  <si>
    <t>招聘职位</t>
  </si>
  <si>
    <t>学历</t>
  </si>
  <si>
    <t>原工作单位</t>
  </si>
  <si>
    <t>考试成绩</t>
  </si>
  <si>
    <t>备注</t>
  </si>
  <si>
    <t>类别</t>
  </si>
  <si>
    <t>职位</t>
  </si>
  <si>
    <t>合计</t>
  </si>
  <si>
    <t>原始分</t>
  </si>
  <si>
    <t>政策加分</t>
  </si>
  <si>
    <t>教师资格种类</t>
  </si>
  <si>
    <t>任教学科</t>
  </si>
  <si>
    <t>是否师范类</t>
  </si>
  <si>
    <t>姓名</t>
  </si>
  <si>
    <t>性别</t>
  </si>
  <si>
    <t>位次</t>
  </si>
  <si>
    <t>毕业时间</t>
  </si>
  <si>
    <t>招聘单位</t>
  </si>
  <si>
    <r>
      <t>折</t>
    </r>
    <r>
      <rPr>
        <sz val="9"/>
        <rFont val="Arial"/>
        <family val="2"/>
      </rPr>
      <t>100</t>
    </r>
    <r>
      <rPr>
        <sz val="9"/>
        <rFont val="宋体"/>
        <family val="0"/>
      </rPr>
      <t>分</t>
    </r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</si>
  <si>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</si>
  <si>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户籍所在地</t>
  </si>
  <si>
    <t>毕业学校及专业</t>
  </si>
  <si>
    <t>学位</t>
  </si>
  <si>
    <t>笔试</t>
  </si>
  <si>
    <t>面试</t>
  </si>
  <si>
    <t>吴惠娟</t>
  </si>
  <si>
    <t>女</t>
  </si>
  <si>
    <t>116.5</t>
  </si>
  <si>
    <t>无</t>
  </si>
  <si>
    <t>幼儿园教师资格</t>
  </si>
  <si>
    <t>幼儿园</t>
  </si>
  <si>
    <t>大学本科</t>
  </si>
  <si>
    <t>2015-12</t>
  </si>
  <si>
    <t>否</t>
  </si>
  <si>
    <t>黄晓燕</t>
  </si>
  <si>
    <t>118.0</t>
  </si>
  <si>
    <t>115.0</t>
  </si>
  <si>
    <t>116.2</t>
  </si>
  <si>
    <t>2017-06</t>
  </si>
  <si>
    <t>是</t>
  </si>
  <si>
    <t>美术</t>
  </si>
  <si>
    <t>谢桂苹</t>
  </si>
  <si>
    <t>113.5</t>
  </si>
  <si>
    <t>116.1</t>
  </si>
  <si>
    <t>大学专科</t>
  </si>
  <si>
    <t>闽南师范大学 学前教育 大专</t>
  </si>
  <si>
    <t>2015-06</t>
  </si>
  <si>
    <t>黄芳芳</t>
  </si>
  <si>
    <t>115.1</t>
  </si>
  <si>
    <t>2014-06</t>
  </si>
  <si>
    <t>郭玉萍</t>
  </si>
  <si>
    <t>2018-06</t>
  </si>
  <si>
    <t>张丽琴</t>
  </si>
  <si>
    <t>350824********4170</t>
  </si>
  <si>
    <t>龙岩学院、物理学</t>
  </si>
  <si>
    <t>学士</t>
  </si>
  <si>
    <t>武平县</t>
  </si>
  <si>
    <t>高级中学教师资格</t>
  </si>
  <si>
    <t>物理</t>
  </si>
  <si>
    <t>本人放弃</t>
  </si>
  <si>
    <t>　　中学物理教师职位：招聘2人，面试对象3人。</t>
  </si>
  <si>
    <t>福建中医药大学中西医临床医学专业</t>
  </si>
  <si>
    <t>　　职业中专专业教师：招聘5名（含音乐专业教师1名），面试对象9人。</t>
  </si>
  <si>
    <t>　　小学音乐教师职位：招聘2人，面试对象5人。</t>
  </si>
  <si>
    <t>　　小学美术教师职位：招聘2人，面试对象6人。</t>
  </si>
  <si>
    <t>　　中学化学教师职位：招聘2人，面试对象6人</t>
  </si>
  <si>
    <t>　　医学基础专业教师职位：招聘1人，面试对象1人。</t>
  </si>
  <si>
    <t>　　职位一：计划招聘19人，面试对象16人，另3人转为职位二招聘。</t>
  </si>
  <si>
    <t>　　职位一男性：计划招聘16人，面试对象5人，其余11人转为招聘女性。</t>
  </si>
  <si>
    <t>　　职位一：小学语文招聘32人；职位二：小学语文招聘1人；面试对象50人</t>
  </si>
  <si>
    <r>
      <t>　　职位二：面向服务基层项目人员招聘</t>
    </r>
    <r>
      <rPr>
        <sz val="12"/>
        <rFont val="Arial"/>
        <family val="2"/>
      </rPr>
      <t>1</t>
    </r>
    <r>
      <rPr>
        <sz val="12"/>
        <rFont val="宋体"/>
        <family val="0"/>
      </rPr>
      <t>人，面试对象</t>
    </r>
    <r>
      <rPr>
        <sz val="12"/>
        <rFont val="Arial"/>
        <family val="2"/>
      </rPr>
      <t>3</t>
    </r>
    <r>
      <rPr>
        <sz val="12"/>
        <rFont val="宋体"/>
        <family val="0"/>
      </rPr>
      <t>人</t>
    </r>
  </si>
  <si>
    <t>　　护理专业教师职位：招聘1人，面试对象2人。</t>
  </si>
  <si>
    <t>福建师范大学福清分校体育教育</t>
  </si>
  <si>
    <t>　　女性：计划招聘14人，男性职位转入9人，共招聘23人，面试对象58人。</t>
  </si>
  <si>
    <t>上杭县2018年中小学幼儿园(含职专、特校)新任教师公开招聘面试人员花名册</t>
  </si>
  <si>
    <t>　　小学数学教师：招聘29人（含免费师范生1人），面试对象64人（含免费师范生1人）</t>
  </si>
  <si>
    <t>　　幼儿教师岗位：招聘38人(含2018届泉州幼高专科学前教育专业上杭生源免费师范男生1人)，面试对象81人。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</si>
</sst>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;_"/>
    <numFmt numFmtId="180" formatCode="0;[Red]0"/>
    <numFmt numFmtId="181" formatCode="0.0_ "/>
    <numFmt numFmtId="182" formatCode="0.0;[Red]0.0"/>
    <numFmt numFmtId="183" formatCode="0.00_);\(0.00\)"/>
  </numFmts>
  <fonts count="1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sz val="6"/>
      <name val="宋体"/>
      <family val="0"/>
    </font>
    <font>
      <sz val="6"/>
      <name val="Arial"/>
      <family val="2"/>
    </font>
    <font>
      <sz val="12"/>
      <name val="宋体"/>
      <family val="0"/>
    </font>
    <font>
      <sz val="20"/>
      <name val="华文中宋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shrinkToFit="1"/>
    </xf>
    <xf numFmtId="176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8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2.57421875" style="0" customWidth="1"/>
    <col min="4" max="4" width="16.140625" style="0" customWidth="1"/>
    <col min="5" max="5" width="3.28125" style="0" customWidth="1"/>
    <col min="6" max="7" width="4.28125" style="0" customWidth="1"/>
    <col min="8" max="8" width="18.00390625" style="22" customWidth="1"/>
    <col min="9" max="9" width="6.7109375" style="0" customWidth="1"/>
    <col min="10" max="10" width="4.28125" style="0" customWidth="1"/>
    <col min="11" max="11" width="4.140625" style="16" customWidth="1"/>
    <col min="12" max="12" width="6.00390625" style="0" customWidth="1"/>
    <col min="13" max="13" width="7.8515625" style="17" customWidth="1"/>
    <col min="14" max="14" width="5.7109375" style="0" customWidth="1"/>
    <col min="15" max="15" width="3.8515625" style="0" customWidth="1"/>
    <col min="16" max="16" width="5.28125" style="0" customWidth="1"/>
    <col min="17" max="17" width="6.140625" style="0" customWidth="1"/>
    <col min="18" max="18" width="3.8515625" style="0" customWidth="1"/>
    <col min="19" max="19" width="6.28125" style="0" customWidth="1"/>
    <col min="20" max="20" width="3.421875" style="0" customWidth="1"/>
    <col min="21" max="21" width="3.57421875" style="0" customWidth="1"/>
    <col min="22" max="22" width="2.57421875" style="0" customWidth="1"/>
    <col min="23" max="23" width="3.140625" style="13" customWidth="1"/>
    <col min="24" max="24" width="3.28125" style="3" customWidth="1"/>
    <col min="25" max="25" width="7.57421875" style="3" customWidth="1"/>
  </cols>
  <sheetData>
    <row r="1" spans="1:25" ht="51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3.25" customHeight="1">
      <c r="A2" s="45" t="s">
        <v>1106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2" customFormat="1" ht="14.25" customHeight="1">
      <c r="A3" s="47" t="s">
        <v>1028</v>
      </c>
      <c r="B3" s="46" t="s">
        <v>1043</v>
      </c>
      <c r="C3" s="46" t="s">
        <v>1044</v>
      </c>
      <c r="D3" s="47" t="s">
        <v>1029</v>
      </c>
      <c r="E3" s="51" t="s">
        <v>1047</v>
      </c>
      <c r="F3" s="51" t="s">
        <v>1030</v>
      </c>
      <c r="G3" s="51"/>
      <c r="H3" s="48" t="s">
        <v>1051</v>
      </c>
      <c r="I3" s="46" t="s">
        <v>1046</v>
      </c>
      <c r="J3" s="47" t="s">
        <v>1031</v>
      </c>
      <c r="K3" s="52" t="s">
        <v>1052</v>
      </c>
      <c r="L3" s="47" t="s">
        <v>451</v>
      </c>
      <c r="M3" s="46" t="s">
        <v>1040</v>
      </c>
      <c r="N3" s="46" t="s">
        <v>1041</v>
      </c>
      <c r="O3" s="52" t="s">
        <v>1032</v>
      </c>
      <c r="P3" s="47" t="s">
        <v>1033</v>
      </c>
      <c r="Q3" s="47"/>
      <c r="R3" s="47"/>
      <c r="S3" s="47"/>
      <c r="T3" s="47"/>
      <c r="U3" s="47"/>
      <c r="V3" s="56" t="s">
        <v>1037</v>
      </c>
      <c r="W3" s="55" t="s">
        <v>1045</v>
      </c>
      <c r="X3" s="53" t="s">
        <v>1042</v>
      </c>
      <c r="Y3" s="47" t="s">
        <v>1034</v>
      </c>
    </row>
    <row r="4" spans="1:25" s="2" customFormat="1" ht="14.25" customHeight="1">
      <c r="A4" s="47"/>
      <c r="B4" s="46"/>
      <c r="C4" s="46"/>
      <c r="D4" s="47"/>
      <c r="E4" s="51"/>
      <c r="F4" s="51" t="s">
        <v>1035</v>
      </c>
      <c r="G4" s="51" t="s">
        <v>1036</v>
      </c>
      <c r="H4" s="49"/>
      <c r="I4" s="46"/>
      <c r="J4" s="47"/>
      <c r="K4" s="52"/>
      <c r="L4" s="47"/>
      <c r="M4" s="46"/>
      <c r="N4" s="46"/>
      <c r="O4" s="52"/>
      <c r="P4" s="47" t="s">
        <v>1053</v>
      </c>
      <c r="Q4" s="47"/>
      <c r="R4" s="47"/>
      <c r="S4" s="47"/>
      <c r="T4" s="47" t="s">
        <v>1054</v>
      </c>
      <c r="U4" s="47"/>
      <c r="V4" s="56"/>
      <c r="W4" s="55"/>
      <c r="X4" s="53"/>
      <c r="Y4" s="46"/>
    </row>
    <row r="5" spans="1:25" s="2" customFormat="1" ht="21" customHeight="1">
      <c r="A5" s="47"/>
      <c r="B5" s="46"/>
      <c r="C5" s="46"/>
      <c r="D5" s="47"/>
      <c r="E5" s="51"/>
      <c r="F5" s="51"/>
      <c r="G5" s="51"/>
      <c r="H5" s="50"/>
      <c r="I5" s="46"/>
      <c r="J5" s="47"/>
      <c r="K5" s="52"/>
      <c r="L5" s="47"/>
      <c r="M5" s="46"/>
      <c r="N5" s="46"/>
      <c r="O5" s="52"/>
      <c r="P5" s="5" t="s">
        <v>1038</v>
      </c>
      <c r="Q5" s="5" t="s">
        <v>1049</v>
      </c>
      <c r="R5" s="5" t="s">
        <v>1039</v>
      </c>
      <c r="S5" s="6">
        <v>0.6</v>
      </c>
      <c r="T5" s="8" t="s">
        <v>1038</v>
      </c>
      <c r="U5" s="9">
        <v>0.4</v>
      </c>
      <c r="V5" s="56"/>
      <c r="W5" s="55"/>
      <c r="X5" s="53"/>
      <c r="Y5" s="46"/>
    </row>
    <row r="6" spans="1:25" s="2" customFormat="1" ht="24.75" customHeight="1">
      <c r="A6" s="54" t="s">
        <v>1097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19" customFormat="1" ht="22.5" customHeight="1">
      <c r="A7" s="1">
        <v>1</v>
      </c>
      <c r="B7" s="33" t="s">
        <v>1064</v>
      </c>
      <c r="C7" s="33" t="s">
        <v>1056</v>
      </c>
      <c r="D7" s="33" t="s">
        <v>257</v>
      </c>
      <c r="E7" s="1"/>
      <c r="F7" s="1" t="s">
        <v>452</v>
      </c>
      <c r="G7" s="1" t="s">
        <v>452</v>
      </c>
      <c r="H7" s="37" t="s">
        <v>453</v>
      </c>
      <c r="I7" s="33" t="s">
        <v>1068</v>
      </c>
      <c r="J7" s="1" t="s">
        <v>1061</v>
      </c>
      <c r="K7" s="1" t="s">
        <v>454</v>
      </c>
      <c r="L7" s="1" t="s">
        <v>455</v>
      </c>
      <c r="M7" s="1" t="s">
        <v>1059</v>
      </c>
      <c r="N7" s="33" t="s">
        <v>1060</v>
      </c>
      <c r="O7" s="1"/>
      <c r="P7" s="33" t="s">
        <v>1067</v>
      </c>
      <c r="Q7" s="32">
        <f>P7/150*100</f>
        <v>77.46666666666667</v>
      </c>
      <c r="R7" s="32"/>
      <c r="S7" s="32">
        <f>(Q7+T7)*0.6</f>
        <v>46.48</v>
      </c>
      <c r="T7" s="1"/>
      <c r="U7" s="1"/>
      <c r="V7" s="1"/>
      <c r="W7" s="1">
        <v>1</v>
      </c>
      <c r="X7" s="33" t="s">
        <v>1069</v>
      </c>
      <c r="Y7" s="1" t="s">
        <v>456</v>
      </c>
    </row>
    <row r="8" spans="1:25" s="19" customFormat="1" ht="22.5" customHeight="1">
      <c r="A8" s="1">
        <v>2</v>
      </c>
      <c r="B8" s="33" t="s">
        <v>1080</v>
      </c>
      <c r="C8" s="33" t="s">
        <v>1056</v>
      </c>
      <c r="D8" s="33" t="s">
        <v>258</v>
      </c>
      <c r="E8" s="1"/>
      <c r="F8" s="1" t="s">
        <v>452</v>
      </c>
      <c r="G8" s="1" t="s">
        <v>452</v>
      </c>
      <c r="H8" s="37" t="s">
        <v>457</v>
      </c>
      <c r="I8" s="33" t="s">
        <v>1081</v>
      </c>
      <c r="J8" s="1" t="s">
        <v>1061</v>
      </c>
      <c r="K8" s="1" t="s">
        <v>458</v>
      </c>
      <c r="L8" s="1" t="s">
        <v>455</v>
      </c>
      <c r="M8" s="1" t="s">
        <v>1059</v>
      </c>
      <c r="N8" s="33" t="s">
        <v>1060</v>
      </c>
      <c r="O8" s="1"/>
      <c r="P8" s="33" t="s">
        <v>1066</v>
      </c>
      <c r="Q8" s="32">
        <f aca="true" t="shared" si="0" ref="Q8:Q23">P8/150*100</f>
        <v>76.66666666666667</v>
      </c>
      <c r="R8" s="32"/>
      <c r="S8" s="32">
        <f aca="true" t="shared" si="1" ref="S8:S23">(Q8+T8)*0.6</f>
        <v>46</v>
      </c>
      <c r="T8" s="1"/>
      <c r="U8" s="1"/>
      <c r="V8" s="1"/>
      <c r="W8" s="1">
        <v>2</v>
      </c>
      <c r="X8" s="33" t="s">
        <v>1069</v>
      </c>
      <c r="Y8" s="1" t="s">
        <v>456</v>
      </c>
    </row>
    <row r="9" spans="1:25" s="20" customFormat="1" ht="22.5" customHeight="1">
      <c r="A9" s="1">
        <v>3</v>
      </c>
      <c r="B9" s="33" t="s">
        <v>16</v>
      </c>
      <c r="C9" s="33" t="s">
        <v>1056</v>
      </c>
      <c r="D9" s="33" t="s">
        <v>259</v>
      </c>
      <c r="E9" s="33"/>
      <c r="F9" s="1" t="s">
        <v>452</v>
      </c>
      <c r="G9" s="1" t="s">
        <v>452</v>
      </c>
      <c r="H9" s="37" t="s">
        <v>459</v>
      </c>
      <c r="I9" s="33" t="s">
        <v>1081</v>
      </c>
      <c r="J9" s="1" t="s">
        <v>1061</v>
      </c>
      <c r="K9" s="1" t="s">
        <v>458</v>
      </c>
      <c r="L9" s="1" t="s">
        <v>455</v>
      </c>
      <c r="M9" s="1" t="s">
        <v>1059</v>
      </c>
      <c r="N9" s="33" t="s">
        <v>1060</v>
      </c>
      <c r="O9" s="33"/>
      <c r="P9" s="33" t="s">
        <v>17</v>
      </c>
      <c r="Q9" s="32">
        <f t="shared" si="0"/>
        <v>74.6</v>
      </c>
      <c r="R9" s="33"/>
      <c r="S9" s="32">
        <f t="shared" si="1"/>
        <v>44.76</v>
      </c>
      <c r="T9" s="33"/>
      <c r="U9" s="33"/>
      <c r="V9" s="33"/>
      <c r="W9" s="33">
        <v>3</v>
      </c>
      <c r="X9" s="33" t="s">
        <v>1069</v>
      </c>
      <c r="Y9" s="1" t="s">
        <v>456</v>
      </c>
    </row>
    <row r="10" spans="1:25" s="20" customFormat="1" ht="22.5" customHeight="1">
      <c r="A10" s="1">
        <v>4</v>
      </c>
      <c r="B10" s="33" t="s">
        <v>36</v>
      </c>
      <c r="C10" s="33" t="s">
        <v>1056</v>
      </c>
      <c r="D10" s="33" t="s">
        <v>260</v>
      </c>
      <c r="E10" s="33"/>
      <c r="F10" s="1" t="s">
        <v>452</v>
      </c>
      <c r="G10" s="1" t="s">
        <v>452</v>
      </c>
      <c r="H10" s="37" t="s">
        <v>460</v>
      </c>
      <c r="I10" s="33" t="s">
        <v>1068</v>
      </c>
      <c r="J10" s="1" t="s">
        <v>1061</v>
      </c>
      <c r="K10" s="1" t="s">
        <v>458</v>
      </c>
      <c r="L10" s="1" t="s">
        <v>455</v>
      </c>
      <c r="M10" s="1" t="s">
        <v>1059</v>
      </c>
      <c r="N10" s="33" t="s">
        <v>1060</v>
      </c>
      <c r="O10" s="33"/>
      <c r="P10" s="33" t="s">
        <v>38</v>
      </c>
      <c r="Q10" s="32">
        <f t="shared" si="0"/>
        <v>72.8</v>
      </c>
      <c r="R10" s="33"/>
      <c r="S10" s="32">
        <f t="shared" si="1"/>
        <v>43.68</v>
      </c>
      <c r="T10" s="33"/>
      <c r="U10" s="33"/>
      <c r="V10" s="33"/>
      <c r="W10" s="1">
        <v>4</v>
      </c>
      <c r="X10" s="33" t="s">
        <v>1069</v>
      </c>
      <c r="Y10" s="1" t="s">
        <v>456</v>
      </c>
    </row>
    <row r="11" spans="1:25" s="20" customFormat="1" ht="22.5" customHeight="1">
      <c r="A11" s="1">
        <v>5</v>
      </c>
      <c r="B11" s="33" t="s">
        <v>55</v>
      </c>
      <c r="C11" s="33" t="s">
        <v>1056</v>
      </c>
      <c r="D11" s="33" t="s">
        <v>461</v>
      </c>
      <c r="E11" s="33"/>
      <c r="F11" s="1" t="s">
        <v>452</v>
      </c>
      <c r="G11" s="1" t="s">
        <v>452</v>
      </c>
      <c r="H11" s="37" t="s">
        <v>462</v>
      </c>
      <c r="I11" s="33" t="s">
        <v>57</v>
      </c>
      <c r="J11" s="1" t="s">
        <v>1061</v>
      </c>
      <c r="K11" s="1" t="s">
        <v>458</v>
      </c>
      <c r="L11" s="1" t="s">
        <v>455</v>
      </c>
      <c r="M11" s="1" t="s">
        <v>1059</v>
      </c>
      <c r="N11" s="33" t="s">
        <v>1060</v>
      </c>
      <c r="O11" s="33"/>
      <c r="P11" s="33" t="s">
        <v>56</v>
      </c>
      <c r="Q11" s="32">
        <f t="shared" si="0"/>
        <v>71.73333333333332</v>
      </c>
      <c r="R11" s="33"/>
      <c r="S11" s="32">
        <f t="shared" si="1"/>
        <v>43.03999999999999</v>
      </c>
      <c r="T11" s="33"/>
      <c r="U11" s="33"/>
      <c r="V11" s="33"/>
      <c r="W11" s="1">
        <v>5</v>
      </c>
      <c r="X11" s="33" t="s">
        <v>1069</v>
      </c>
      <c r="Y11" s="1" t="s">
        <v>456</v>
      </c>
    </row>
    <row r="12" spans="1:25" s="20" customFormat="1" ht="22.5" customHeight="1">
      <c r="A12" s="1">
        <v>6</v>
      </c>
      <c r="B12" s="33" t="s">
        <v>58</v>
      </c>
      <c r="C12" s="33" t="s">
        <v>1056</v>
      </c>
      <c r="D12" s="33" t="s">
        <v>261</v>
      </c>
      <c r="E12" s="33"/>
      <c r="F12" s="1" t="s">
        <v>452</v>
      </c>
      <c r="G12" s="1" t="s">
        <v>452</v>
      </c>
      <c r="H12" s="37" t="s">
        <v>463</v>
      </c>
      <c r="I12" s="33" t="s">
        <v>60</v>
      </c>
      <c r="J12" s="1" t="s">
        <v>1061</v>
      </c>
      <c r="K12" s="1" t="s">
        <v>458</v>
      </c>
      <c r="L12" s="1" t="s">
        <v>455</v>
      </c>
      <c r="M12" s="1" t="s">
        <v>1059</v>
      </c>
      <c r="N12" s="33" t="s">
        <v>1060</v>
      </c>
      <c r="O12" s="33"/>
      <c r="P12" s="33" t="s">
        <v>59</v>
      </c>
      <c r="Q12" s="32">
        <f t="shared" si="0"/>
        <v>71.60000000000001</v>
      </c>
      <c r="R12" s="33"/>
      <c r="S12" s="32">
        <f t="shared" si="1"/>
        <v>42.96</v>
      </c>
      <c r="T12" s="33"/>
      <c r="U12" s="33"/>
      <c r="V12" s="33"/>
      <c r="W12" s="33">
        <v>6</v>
      </c>
      <c r="X12" s="33" t="s">
        <v>1069</v>
      </c>
      <c r="Y12" s="1" t="s">
        <v>456</v>
      </c>
    </row>
    <row r="13" spans="1:25" s="20" customFormat="1" ht="22.5" customHeight="1">
      <c r="A13" s="1">
        <v>7</v>
      </c>
      <c r="B13" s="33" t="s">
        <v>63</v>
      </c>
      <c r="C13" s="33" t="s">
        <v>1056</v>
      </c>
      <c r="D13" s="33" t="s">
        <v>262</v>
      </c>
      <c r="E13" s="33"/>
      <c r="F13" s="1" t="s">
        <v>452</v>
      </c>
      <c r="G13" s="1" t="s">
        <v>452</v>
      </c>
      <c r="H13" s="37" t="s">
        <v>464</v>
      </c>
      <c r="I13" s="33" t="s">
        <v>1068</v>
      </c>
      <c r="J13" s="1" t="s">
        <v>1061</v>
      </c>
      <c r="K13" s="1" t="s">
        <v>458</v>
      </c>
      <c r="L13" s="1" t="s">
        <v>455</v>
      </c>
      <c r="M13" s="1" t="s">
        <v>1059</v>
      </c>
      <c r="N13" s="33" t="s">
        <v>1060</v>
      </c>
      <c r="O13" s="33"/>
      <c r="P13" s="33" t="s">
        <v>65</v>
      </c>
      <c r="Q13" s="32">
        <f t="shared" si="0"/>
        <v>71.13333333333334</v>
      </c>
      <c r="R13" s="33"/>
      <c r="S13" s="32">
        <f t="shared" si="1"/>
        <v>42.68</v>
      </c>
      <c r="T13" s="33"/>
      <c r="U13" s="33"/>
      <c r="V13" s="33"/>
      <c r="W13" s="1">
        <v>7</v>
      </c>
      <c r="X13" s="33" t="s">
        <v>1069</v>
      </c>
      <c r="Y13" s="1" t="s">
        <v>456</v>
      </c>
    </row>
    <row r="14" spans="1:25" s="20" customFormat="1" ht="22.5" customHeight="1">
      <c r="A14" s="1">
        <v>8</v>
      </c>
      <c r="B14" s="33" t="s">
        <v>100</v>
      </c>
      <c r="C14" s="33" t="s">
        <v>1056</v>
      </c>
      <c r="D14" s="33" t="s">
        <v>465</v>
      </c>
      <c r="E14" s="33"/>
      <c r="F14" s="1" t="s">
        <v>452</v>
      </c>
      <c r="G14" s="1" t="s">
        <v>452</v>
      </c>
      <c r="H14" s="37" t="s">
        <v>453</v>
      </c>
      <c r="I14" s="33" t="s">
        <v>1068</v>
      </c>
      <c r="J14" s="1" t="s">
        <v>1061</v>
      </c>
      <c r="K14" s="1" t="s">
        <v>458</v>
      </c>
      <c r="L14" s="1" t="s">
        <v>455</v>
      </c>
      <c r="M14" s="1" t="s">
        <v>1059</v>
      </c>
      <c r="N14" s="33" t="s">
        <v>1060</v>
      </c>
      <c r="O14" s="33"/>
      <c r="P14" s="33" t="s">
        <v>83</v>
      </c>
      <c r="Q14" s="32">
        <f t="shared" si="0"/>
        <v>69.33333333333334</v>
      </c>
      <c r="R14" s="33"/>
      <c r="S14" s="32">
        <f t="shared" si="1"/>
        <v>41.6</v>
      </c>
      <c r="T14" s="33"/>
      <c r="U14" s="33"/>
      <c r="V14" s="33"/>
      <c r="W14" s="1">
        <v>8</v>
      </c>
      <c r="X14" s="33" t="s">
        <v>1069</v>
      </c>
      <c r="Y14" s="1" t="s">
        <v>456</v>
      </c>
    </row>
    <row r="15" spans="1:25" s="20" customFormat="1" ht="22.5" customHeight="1">
      <c r="A15" s="1">
        <v>9</v>
      </c>
      <c r="B15" s="33" t="s">
        <v>103</v>
      </c>
      <c r="C15" s="33" t="s">
        <v>1056</v>
      </c>
      <c r="D15" s="33" t="s">
        <v>466</v>
      </c>
      <c r="E15" s="33"/>
      <c r="F15" s="1" t="s">
        <v>452</v>
      </c>
      <c r="G15" s="1" t="s">
        <v>452</v>
      </c>
      <c r="H15" s="37" t="s">
        <v>467</v>
      </c>
      <c r="I15" s="33" t="s">
        <v>1076</v>
      </c>
      <c r="J15" s="1" t="s">
        <v>1061</v>
      </c>
      <c r="K15" s="1" t="s">
        <v>458</v>
      </c>
      <c r="L15" s="1" t="s">
        <v>455</v>
      </c>
      <c r="M15" s="1" t="s">
        <v>1059</v>
      </c>
      <c r="N15" s="33" t="s">
        <v>1060</v>
      </c>
      <c r="O15" s="33"/>
      <c r="P15" s="33" t="s">
        <v>102</v>
      </c>
      <c r="Q15" s="32">
        <f t="shared" si="0"/>
        <v>69.19999999999999</v>
      </c>
      <c r="R15" s="33"/>
      <c r="S15" s="32">
        <f t="shared" si="1"/>
        <v>41.51999999999999</v>
      </c>
      <c r="T15" s="33"/>
      <c r="U15" s="33"/>
      <c r="V15" s="33"/>
      <c r="W15" s="33">
        <v>9</v>
      </c>
      <c r="X15" s="33" t="s">
        <v>1069</v>
      </c>
      <c r="Y15" s="1" t="s">
        <v>456</v>
      </c>
    </row>
    <row r="16" spans="1:25" s="20" customFormat="1" ht="22.5" customHeight="1">
      <c r="A16" s="1">
        <v>10</v>
      </c>
      <c r="B16" s="33" t="s">
        <v>119</v>
      </c>
      <c r="C16" s="33" t="s">
        <v>1056</v>
      </c>
      <c r="D16" s="33" t="s">
        <v>263</v>
      </c>
      <c r="E16" s="33"/>
      <c r="F16" s="1" t="s">
        <v>452</v>
      </c>
      <c r="G16" s="1" t="s">
        <v>452</v>
      </c>
      <c r="H16" s="37" t="s">
        <v>468</v>
      </c>
      <c r="I16" s="33" t="s">
        <v>1081</v>
      </c>
      <c r="J16" s="1" t="s">
        <v>1061</v>
      </c>
      <c r="K16" s="1" t="s">
        <v>458</v>
      </c>
      <c r="L16" s="1" t="s">
        <v>455</v>
      </c>
      <c r="M16" s="1" t="s">
        <v>1059</v>
      </c>
      <c r="N16" s="33" t="s">
        <v>1060</v>
      </c>
      <c r="O16" s="33"/>
      <c r="P16" s="33" t="s">
        <v>118</v>
      </c>
      <c r="Q16" s="32">
        <f t="shared" si="0"/>
        <v>68.73333333333332</v>
      </c>
      <c r="R16" s="33"/>
      <c r="S16" s="32">
        <f t="shared" si="1"/>
        <v>41.23999999999999</v>
      </c>
      <c r="T16" s="33"/>
      <c r="U16" s="33"/>
      <c r="V16" s="33"/>
      <c r="W16" s="1">
        <v>10</v>
      </c>
      <c r="X16" s="33" t="s">
        <v>1069</v>
      </c>
      <c r="Y16" s="1" t="s">
        <v>456</v>
      </c>
    </row>
    <row r="17" spans="1:25" s="20" customFormat="1" ht="22.5" customHeight="1">
      <c r="A17" s="1">
        <v>11</v>
      </c>
      <c r="B17" s="33" t="s">
        <v>120</v>
      </c>
      <c r="C17" s="33" t="s">
        <v>1056</v>
      </c>
      <c r="D17" s="33" t="s">
        <v>264</v>
      </c>
      <c r="E17" s="33"/>
      <c r="F17" s="1" t="s">
        <v>452</v>
      </c>
      <c r="G17" s="1" t="s">
        <v>452</v>
      </c>
      <c r="H17" s="37" t="s">
        <v>469</v>
      </c>
      <c r="I17" s="33" t="s">
        <v>60</v>
      </c>
      <c r="J17" s="1" t="s">
        <v>1061</v>
      </c>
      <c r="K17" s="1" t="s">
        <v>458</v>
      </c>
      <c r="L17" s="1" t="s">
        <v>455</v>
      </c>
      <c r="M17" s="1" t="s">
        <v>1059</v>
      </c>
      <c r="N17" s="33" t="s">
        <v>1060</v>
      </c>
      <c r="O17" s="33"/>
      <c r="P17" s="33" t="s">
        <v>121</v>
      </c>
      <c r="Q17" s="32">
        <f t="shared" si="0"/>
        <v>68.53333333333333</v>
      </c>
      <c r="R17" s="33"/>
      <c r="S17" s="32">
        <f t="shared" si="1"/>
        <v>41.12</v>
      </c>
      <c r="T17" s="33"/>
      <c r="U17" s="33"/>
      <c r="V17" s="33"/>
      <c r="W17" s="1">
        <v>11</v>
      </c>
      <c r="X17" s="33" t="s">
        <v>1069</v>
      </c>
      <c r="Y17" s="1" t="s">
        <v>456</v>
      </c>
    </row>
    <row r="18" spans="1:25" s="20" customFormat="1" ht="22.5" customHeight="1">
      <c r="A18" s="1">
        <v>12</v>
      </c>
      <c r="B18" s="33" t="s">
        <v>151</v>
      </c>
      <c r="C18" s="33" t="s">
        <v>1056</v>
      </c>
      <c r="D18" s="33" t="s">
        <v>265</v>
      </c>
      <c r="E18" s="33"/>
      <c r="F18" s="1" t="s">
        <v>452</v>
      </c>
      <c r="G18" s="1" t="s">
        <v>452</v>
      </c>
      <c r="H18" s="37" t="s">
        <v>470</v>
      </c>
      <c r="I18" s="33" t="s">
        <v>1068</v>
      </c>
      <c r="J18" s="1" t="s">
        <v>1061</v>
      </c>
      <c r="K18" s="1" t="s">
        <v>458</v>
      </c>
      <c r="L18" s="1" t="s">
        <v>455</v>
      </c>
      <c r="M18" s="1" t="s">
        <v>1059</v>
      </c>
      <c r="N18" s="33" t="s">
        <v>1060</v>
      </c>
      <c r="O18" s="33"/>
      <c r="P18" s="33" t="s">
        <v>67</v>
      </c>
      <c r="Q18" s="32">
        <f t="shared" si="0"/>
        <v>67.33333333333333</v>
      </c>
      <c r="R18" s="33"/>
      <c r="S18" s="32">
        <f t="shared" si="1"/>
        <v>40.4</v>
      </c>
      <c r="T18" s="33"/>
      <c r="U18" s="33"/>
      <c r="V18" s="33"/>
      <c r="W18" s="33">
        <v>12</v>
      </c>
      <c r="X18" s="33" t="s">
        <v>1069</v>
      </c>
      <c r="Y18" s="1" t="s">
        <v>456</v>
      </c>
    </row>
    <row r="19" spans="1:25" s="20" customFormat="1" ht="22.5" customHeight="1">
      <c r="A19" s="1">
        <v>13</v>
      </c>
      <c r="B19" s="33" t="s">
        <v>162</v>
      </c>
      <c r="C19" s="33" t="s">
        <v>1056</v>
      </c>
      <c r="D19" s="33" t="s">
        <v>266</v>
      </c>
      <c r="E19" s="33"/>
      <c r="F19" s="1" t="s">
        <v>452</v>
      </c>
      <c r="G19" s="1" t="s">
        <v>452</v>
      </c>
      <c r="H19" s="37" t="s">
        <v>471</v>
      </c>
      <c r="I19" s="33" t="s">
        <v>1068</v>
      </c>
      <c r="J19" s="1" t="s">
        <v>1061</v>
      </c>
      <c r="K19" s="1" t="s">
        <v>458</v>
      </c>
      <c r="L19" s="1" t="s">
        <v>455</v>
      </c>
      <c r="M19" s="1" t="s">
        <v>1059</v>
      </c>
      <c r="N19" s="33" t="s">
        <v>1060</v>
      </c>
      <c r="O19" s="33"/>
      <c r="P19" s="33" t="s">
        <v>161</v>
      </c>
      <c r="Q19" s="32">
        <f t="shared" si="0"/>
        <v>66.86666666666666</v>
      </c>
      <c r="R19" s="33"/>
      <c r="S19" s="32">
        <f t="shared" si="1"/>
        <v>40.12</v>
      </c>
      <c r="T19" s="33"/>
      <c r="U19" s="33"/>
      <c r="V19" s="33"/>
      <c r="W19" s="1">
        <v>13</v>
      </c>
      <c r="X19" s="33" t="s">
        <v>1069</v>
      </c>
      <c r="Y19" s="1" t="s">
        <v>456</v>
      </c>
    </row>
    <row r="20" spans="1:25" s="20" customFormat="1" ht="22.5" customHeight="1">
      <c r="A20" s="1">
        <v>14</v>
      </c>
      <c r="B20" s="33" t="s">
        <v>169</v>
      </c>
      <c r="C20" s="33" t="s">
        <v>1056</v>
      </c>
      <c r="D20" s="33" t="s">
        <v>267</v>
      </c>
      <c r="E20" s="33"/>
      <c r="F20" s="1" t="s">
        <v>452</v>
      </c>
      <c r="G20" s="1" t="s">
        <v>452</v>
      </c>
      <c r="H20" s="37" t="s">
        <v>472</v>
      </c>
      <c r="I20" s="33" t="s">
        <v>171</v>
      </c>
      <c r="J20" s="1" t="s">
        <v>1061</v>
      </c>
      <c r="K20" s="1" t="s">
        <v>458</v>
      </c>
      <c r="L20" s="1" t="s">
        <v>455</v>
      </c>
      <c r="M20" s="1" t="s">
        <v>1059</v>
      </c>
      <c r="N20" s="33" t="s">
        <v>1060</v>
      </c>
      <c r="O20" s="33"/>
      <c r="P20" s="33" t="s">
        <v>170</v>
      </c>
      <c r="Q20" s="32">
        <f t="shared" si="0"/>
        <v>66.39999999999999</v>
      </c>
      <c r="R20" s="33"/>
      <c r="S20" s="32">
        <f t="shared" si="1"/>
        <v>39.839999999999996</v>
      </c>
      <c r="T20" s="33"/>
      <c r="U20" s="33"/>
      <c r="V20" s="33"/>
      <c r="W20" s="1">
        <v>14</v>
      </c>
      <c r="X20" s="33" t="s">
        <v>1069</v>
      </c>
      <c r="Y20" s="1" t="s">
        <v>456</v>
      </c>
    </row>
    <row r="21" spans="1:25" s="20" customFormat="1" ht="22.5" customHeight="1">
      <c r="A21" s="1">
        <v>15</v>
      </c>
      <c r="B21" s="33" t="s">
        <v>192</v>
      </c>
      <c r="C21" s="33" t="s">
        <v>1056</v>
      </c>
      <c r="D21" s="33" t="s">
        <v>268</v>
      </c>
      <c r="E21" s="33"/>
      <c r="F21" s="1" t="s">
        <v>452</v>
      </c>
      <c r="G21" s="1" t="s">
        <v>452</v>
      </c>
      <c r="H21" s="37" t="s">
        <v>108</v>
      </c>
      <c r="I21" s="33" t="s">
        <v>177</v>
      </c>
      <c r="J21" s="1" t="s">
        <v>1061</v>
      </c>
      <c r="K21" s="1" t="s">
        <v>458</v>
      </c>
      <c r="L21" s="1" t="s">
        <v>455</v>
      </c>
      <c r="M21" s="1" t="s">
        <v>1059</v>
      </c>
      <c r="N21" s="33" t="s">
        <v>1060</v>
      </c>
      <c r="O21" s="33"/>
      <c r="P21" s="33" t="s">
        <v>193</v>
      </c>
      <c r="Q21" s="32">
        <f t="shared" si="0"/>
        <v>65.73333333333333</v>
      </c>
      <c r="R21" s="33"/>
      <c r="S21" s="32">
        <f t="shared" si="1"/>
        <v>39.44</v>
      </c>
      <c r="T21" s="33"/>
      <c r="U21" s="33"/>
      <c r="V21" s="33"/>
      <c r="W21" s="33"/>
      <c r="X21" s="33" t="s">
        <v>1069</v>
      </c>
      <c r="Y21" s="1" t="s">
        <v>473</v>
      </c>
    </row>
    <row r="22" spans="1:25" s="20" customFormat="1" ht="22.5" customHeight="1">
      <c r="A22" s="1">
        <v>16</v>
      </c>
      <c r="B22" s="33" t="s">
        <v>202</v>
      </c>
      <c r="C22" s="33" t="s">
        <v>1056</v>
      </c>
      <c r="D22" s="33" t="s">
        <v>269</v>
      </c>
      <c r="E22" s="33"/>
      <c r="F22" s="1" t="s">
        <v>452</v>
      </c>
      <c r="G22" s="1" t="s">
        <v>452</v>
      </c>
      <c r="H22" s="37" t="s">
        <v>474</v>
      </c>
      <c r="I22" s="33" t="s">
        <v>57</v>
      </c>
      <c r="J22" s="1" t="s">
        <v>1061</v>
      </c>
      <c r="K22" s="1" t="s">
        <v>458</v>
      </c>
      <c r="L22" s="1" t="s">
        <v>455</v>
      </c>
      <c r="M22" s="1" t="s">
        <v>1059</v>
      </c>
      <c r="N22" s="33" t="s">
        <v>1060</v>
      </c>
      <c r="O22" s="33"/>
      <c r="P22" s="33" t="s">
        <v>104</v>
      </c>
      <c r="Q22" s="32">
        <f t="shared" si="0"/>
        <v>65</v>
      </c>
      <c r="R22" s="33"/>
      <c r="S22" s="32">
        <f t="shared" si="1"/>
        <v>39</v>
      </c>
      <c r="T22" s="33"/>
      <c r="U22" s="33"/>
      <c r="V22" s="33"/>
      <c r="W22" s="1">
        <v>15</v>
      </c>
      <c r="X22" s="33" t="s">
        <v>1069</v>
      </c>
      <c r="Y22" s="1" t="s">
        <v>456</v>
      </c>
    </row>
    <row r="23" spans="1:25" s="20" customFormat="1" ht="22.5" customHeight="1">
      <c r="A23" s="1">
        <v>17</v>
      </c>
      <c r="B23" s="33" t="s">
        <v>704</v>
      </c>
      <c r="C23" s="33" t="s">
        <v>1056</v>
      </c>
      <c r="D23" s="33" t="s">
        <v>260</v>
      </c>
      <c r="E23" s="33"/>
      <c r="F23" s="1" t="s">
        <v>452</v>
      </c>
      <c r="G23" s="1" t="s">
        <v>452</v>
      </c>
      <c r="H23" s="37" t="s">
        <v>475</v>
      </c>
      <c r="I23" s="33" t="s">
        <v>1076</v>
      </c>
      <c r="J23" s="1" t="s">
        <v>1061</v>
      </c>
      <c r="K23" s="1" t="s">
        <v>458</v>
      </c>
      <c r="L23" s="1" t="s">
        <v>455</v>
      </c>
      <c r="M23" s="1" t="s">
        <v>1059</v>
      </c>
      <c r="N23" s="33" t="s">
        <v>1060</v>
      </c>
      <c r="O23" s="33"/>
      <c r="P23" s="33" t="s">
        <v>188</v>
      </c>
      <c r="Q23" s="32">
        <f t="shared" si="0"/>
        <v>61</v>
      </c>
      <c r="R23" s="33"/>
      <c r="S23" s="32">
        <f t="shared" si="1"/>
        <v>36.6</v>
      </c>
      <c r="T23" s="33"/>
      <c r="U23" s="33"/>
      <c r="V23" s="33"/>
      <c r="W23" s="1">
        <v>16</v>
      </c>
      <c r="X23" s="33" t="s">
        <v>1069</v>
      </c>
      <c r="Y23" s="1" t="s">
        <v>456</v>
      </c>
    </row>
    <row r="24" spans="1:25" s="20" customFormat="1" ht="27.75" customHeight="1">
      <c r="A24" s="54" t="s">
        <v>476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s="19" customFormat="1" ht="22.5">
      <c r="A25" s="1">
        <v>1</v>
      </c>
      <c r="B25" s="33" t="s">
        <v>1055</v>
      </c>
      <c r="C25" s="33" t="s">
        <v>1056</v>
      </c>
      <c r="D25" s="33" t="s">
        <v>270</v>
      </c>
      <c r="E25" s="1"/>
      <c r="F25" s="1" t="s">
        <v>452</v>
      </c>
      <c r="G25" s="1" t="s">
        <v>452</v>
      </c>
      <c r="H25" s="37" t="s">
        <v>477</v>
      </c>
      <c r="I25" s="33" t="s">
        <v>1062</v>
      </c>
      <c r="J25" s="1" t="s">
        <v>1061</v>
      </c>
      <c r="K25" s="1"/>
      <c r="L25" s="1" t="s">
        <v>455</v>
      </c>
      <c r="M25" s="1" t="s">
        <v>478</v>
      </c>
      <c r="N25" s="33" t="s">
        <v>1060</v>
      </c>
      <c r="O25" s="1"/>
      <c r="P25" s="33" t="s">
        <v>1057</v>
      </c>
      <c r="Q25" s="32">
        <f>P25/150*100</f>
        <v>77.66666666666666</v>
      </c>
      <c r="R25" s="32"/>
      <c r="S25" s="32">
        <f>(Q25+R25)*0.6</f>
        <v>46.599999999999994</v>
      </c>
      <c r="T25" s="1"/>
      <c r="U25" s="1"/>
      <c r="V25" s="1"/>
      <c r="W25" s="1">
        <v>1</v>
      </c>
      <c r="X25" s="33" t="s">
        <v>1063</v>
      </c>
      <c r="Y25" s="1" t="s">
        <v>456</v>
      </c>
    </row>
    <row r="26" spans="1:25" s="19" customFormat="1" ht="22.5">
      <c r="A26" s="1">
        <v>2</v>
      </c>
      <c r="B26" s="33" t="s">
        <v>1071</v>
      </c>
      <c r="C26" s="33" t="s">
        <v>1056</v>
      </c>
      <c r="D26" s="33" t="s">
        <v>271</v>
      </c>
      <c r="E26" s="1"/>
      <c r="F26" s="1" t="s">
        <v>452</v>
      </c>
      <c r="G26" s="1" t="s">
        <v>452</v>
      </c>
      <c r="H26" s="37" t="s">
        <v>1075</v>
      </c>
      <c r="I26" s="33" t="s">
        <v>1076</v>
      </c>
      <c r="J26" s="1" t="s">
        <v>1074</v>
      </c>
      <c r="K26" s="1"/>
      <c r="L26" s="1" t="s">
        <v>455</v>
      </c>
      <c r="M26" s="1" t="s">
        <v>478</v>
      </c>
      <c r="N26" s="33" t="s">
        <v>1060</v>
      </c>
      <c r="O26" s="1"/>
      <c r="P26" s="33" t="s">
        <v>1073</v>
      </c>
      <c r="Q26" s="32">
        <f aca="true" t="shared" si="2" ref="Q26:Q89">P26/150*100</f>
        <v>77.39999999999999</v>
      </c>
      <c r="R26" s="32"/>
      <c r="S26" s="32">
        <f aca="true" t="shared" si="3" ref="S26:S89">(Q26+R26)*0.6</f>
        <v>46.43999999999999</v>
      </c>
      <c r="T26" s="1"/>
      <c r="U26" s="1"/>
      <c r="V26" s="1"/>
      <c r="W26" s="1">
        <v>2</v>
      </c>
      <c r="X26" s="33" t="s">
        <v>1069</v>
      </c>
      <c r="Y26" s="1" t="s">
        <v>456</v>
      </c>
    </row>
    <row r="27" spans="1:25" s="19" customFormat="1" ht="22.5">
      <c r="A27" s="1">
        <v>3</v>
      </c>
      <c r="B27" s="33" t="s">
        <v>1077</v>
      </c>
      <c r="C27" s="33" t="s">
        <v>1056</v>
      </c>
      <c r="D27" s="33" t="s">
        <v>272</v>
      </c>
      <c r="E27" s="1"/>
      <c r="F27" s="1" t="s">
        <v>452</v>
      </c>
      <c r="G27" s="1" t="s">
        <v>452</v>
      </c>
      <c r="H27" s="37" t="s">
        <v>479</v>
      </c>
      <c r="I27" s="33" t="s">
        <v>1079</v>
      </c>
      <c r="J27" s="1" t="s">
        <v>1074</v>
      </c>
      <c r="K27" s="1"/>
      <c r="L27" s="1" t="s">
        <v>455</v>
      </c>
      <c r="M27" s="1" t="s">
        <v>478</v>
      </c>
      <c r="N27" s="33" t="s">
        <v>1060</v>
      </c>
      <c r="O27" s="1"/>
      <c r="P27" s="33" t="s">
        <v>1078</v>
      </c>
      <c r="Q27" s="32">
        <f t="shared" si="2"/>
        <v>76.73333333333333</v>
      </c>
      <c r="R27" s="32"/>
      <c r="S27" s="32">
        <f t="shared" si="3"/>
        <v>46.04</v>
      </c>
      <c r="T27" s="1"/>
      <c r="U27" s="1"/>
      <c r="V27" s="1"/>
      <c r="W27" s="1">
        <v>3</v>
      </c>
      <c r="X27" s="33" t="s">
        <v>1069</v>
      </c>
      <c r="Y27" s="1" t="s">
        <v>456</v>
      </c>
    </row>
    <row r="28" spans="1:25" s="20" customFormat="1" ht="22.5">
      <c r="A28" s="1">
        <v>4</v>
      </c>
      <c r="B28" s="33" t="s">
        <v>1082</v>
      </c>
      <c r="C28" s="33" t="s">
        <v>1056</v>
      </c>
      <c r="D28" s="33" t="s">
        <v>262</v>
      </c>
      <c r="E28" s="33"/>
      <c r="F28" s="1" t="s">
        <v>452</v>
      </c>
      <c r="G28" s="1" t="s">
        <v>452</v>
      </c>
      <c r="H28" s="37" t="s">
        <v>480</v>
      </c>
      <c r="I28" s="33" t="s">
        <v>1068</v>
      </c>
      <c r="J28" s="1" t="s">
        <v>1074</v>
      </c>
      <c r="K28" s="33"/>
      <c r="L28" s="1" t="s">
        <v>455</v>
      </c>
      <c r="M28" s="1" t="s">
        <v>1059</v>
      </c>
      <c r="N28" s="33" t="s">
        <v>1060</v>
      </c>
      <c r="O28" s="33"/>
      <c r="P28" s="33" t="s">
        <v>1</v>
      </c>
      <c r="Q28" s="32">
        <f t="shared" si="2"/>
        <v>76.4</v>
      </c>
      <c r="R28" s="33"/>
      <c r="S28" s="32">
        <f t="shared" si="3"/>
        <v>45.84</v>
      </c>
      <c r="T28" s="33"/>
      <c r="U28" s="33"/>
      <c r="V28" s="33"/>
      <c r="W28" s="1">
        <v>4</v>
      </c>
      <c r="X28" s="33" t="s">
        <v>1069</v>
      </c>
      <c r="Y28" s="1" t="s">
        <v>456</v>
      </c>
    </row>
    <row r="29" spans="1:25" s="20" customFormat="1" ht="22.5">
      <c r="A29" s="1">
        <v>5</v>
      </c>
      <c r="B29" s="33" t="s">
        <v>2</v>
      </c>
      <c r="C29" s="33" t="s">
        <v>1056</v>
      </c>
      <c r="D29" s="33" t="s">
        <v>273</v>
      </c>
      <c r="E29" s="33"/>
      <c r="F29" s="1" t="s">
        <v>452</v>
      </c>
      <c r="G29" s="1" t="s">
        <v>452</v>
      </c>
      <c r="H29" s="37" t="s">
        <v>481</v>
      </c>
      <c r="I29" s="33" t="s">
        <v>1076</v>
      </c>
      <c r="J29" s="1" t="s">
        <v>1074</v>
      </c>
      <c r="K29" s="33"/>
      <c r="L29" s="1" t="s">
        <v>455</v>
      </c>
      <c r="M29" s="1" t="s">
        <v>1059</v>
      </c>
      <c r="N29" s="33" t="s">
        <v>1060</v>
      </c>
      <c r="O29" s="33"/>
      <c r="P29" s="33" t="s">
        <v>1072</v>
      </c>
      <c r="Q29" s="32">
        <f t="shared" si="2"/>
        <v>75.66666666666667</v>
      </c>
      <c r="R29" s="33"/>
      <c r="S29" s="32">
        <f t="shared" si="3"/>
        <v>45.4</v>
      </c>
      <c r="T29" s="33"/>
      <c r="U29" s="33"/>
      <c r="V29" s="33"/>
      <c r="W29" s="1">
        <v>5</v>
      </c>
      <c r="X29" s="33" t="s">
        <v>1069</v>
      </c>
      <c r="Y29" s="1" t="s">
        <v>456</v>
      </c>
    </row>
    <row r="30" spans="1:25" s="20" customFormat="1" ht="22.5">
      <c r="A30" s="1">
        <v>6</v>
      </c>
      <c r="B30" s="33" t="s">
        <v>4</v>
      </c>
      <c r="C30" s="33" t="s">
        <v>1056</v>
      </c>
      <c r="D30" s="33" t="s">
        <v>274</v>
      </c>
      <c r="E30" s="33"/>
      <c r="F30" s="1" t="s">
        <v>452</v>
      </c>
      <c r="G30" s="1" t="s">
        <v>452</v>
      </c>
      <c r="H30" s="37" t="s">
        <v>6</v>
      </c>
      <c r="I30" s="33" t="s">
        <v>7</v>
      </c>
      <c r="J30" s="1" t="s">
        <v>1061</v>
      </c>
      <c r="K30" s="33"/>
      <c r="L30" s="1" t="s">
        <v>455</v>
      </c>
      <c r="M30" s="1" t="s">
        <v>1059</v>
      </c>
      <c r="N30" s="33" t="s">
        <v>1060</v>
      </c>
      <c r="O30" s="33"/>
      <c r="P30" s="33" t="s">
        <v>5</v>
      </c>
      <c r="Q30" s="32">
        <f t="shared" si="2"/>
        <v>75.4</v>
      </c>
      <c r="R30" s="33"/>
      <c r="S30" s="32">
        <f t="shared" si="3"/>
        <v>45.24</v>
      </c>
      <c r="T30" s="33"/>
      <c r="U30" s="33"/>
      <c r="V30" s="33"/>
      <c r="W30" s="1">
        <v>6</v>
      </c>
      <c r="X30" s="33" t="s">
        <v>1063</v>
      </c>
      <c r="Y30" s="1" t="s">
        <v>456</v>
      </c>
    </row>
    <row r="31" spans="1:25" s="20" customFormat="1" ht="22.5">
      <c r="A31" s="1">
        <v>7</v>
      </c>
      <c r="B31" s="33" t="s">
        <v>8</v>
      </c>
      <c r="C31" s="33" t="s">
        <v>1056</v>
      </c>
      <c r="D31" s="33" t="s">
        <v>275</v>
      </c>
      <c r="E31" s="33"/>
      <c r="F31" s="1" t="s">
        <v>452</v>
      </c>
      <c r="G31" s="1" t="s">
        <v>452</v>
      </c>
      <c r="H31" s="37" t="s">
        <v>482</v>
      </c>
      <c r="I31" s="33" t="s">
        <v>1068</v>
      </c>
      <c r="J31" s="1" t="s">
        <v>1074</v>
      </c>
      <c r="K31" s="33"/>
      <c r="L31" s="1" t="s">
        <v>455</v>
      </c>
      <c r="M31" s="1" t="s">
        <v>1059</v>
      </c>
      <c r="N31" s="33" t="s">
        <v>1060</v>
      </c>
      <c r="O31" s="33"/>
      <c r="P31" s="33" t="s">
        <v>9</v>
      </c>
      <c r="Q31" s="32">
        <f t="shared" si="2"/>
        <v>75.33333333333333</v>
      </c>
      <c r="R31" s="33"/>
      <c r="S31" s="32">
        <f t="shared" si="3"/>
        <v>45.199999999999996</v>
      </c>
      <c r="T31" s="33"/>
      <c r="U31" s="33"/>
      <c r="V31" s="33"/>
      <c r="W31" s="1">
        <v>7</v>
      </c>
      <c r="X31" s="33" t="s">
        <v>1069</v>
      </c>
      <c r="Y31" s="1" t="s">
        <v>456</v>
      </c>
    </row>
    <row r="32" spans="1:25" s="20" customFormat="1" ht="22.5">
      <c r="A32" s="1">
        <v>8</v>
      </c>
      <c r="B32" s="33" t="s">
        <v>10</v>
      </c>
      <c r="C32" s="33" t="s">
        <v>1056</v>
      </c>
      <c r="D32" s="33" t="s">
        <v>483</v>
      </c>
      <c r="E32" s="33"/>
      <c r="F32" s="1" t="s">
        <v>452</v>
      </c>
      <c r="G32" s="1" t="s">
        <v>452</v>
      </c>
      <c r="H32" s="37" t="s">
        <v>484</v>
      </c>
      <c r="I32" s="33" t="s">
        <v>1079</v>
      </c>
      <c r="J32" s="1" t="s">
        <v>1074</v>
      </c>
      <c r="K32" s="33"/>
      <c r="L32" s="1" t="s">
        <v>455</v>
      </c>
      <c r="M32" s="1" t="s">
        <v>1059</v>
      </c>
      <c r="N32" s="33" t="s">
        <v>1060</v>
      </c>
      <c r="O32" s="33"/>
      <c r="P32" s="33" t="s">
        <v>12</v>
      </c>
      <c r="Q32" s="32">
        <f t="shared" si="2"/>
        <v>75.2</v>
      </c>
      <c r="R32" s="33"/>
      <c r="S32" s="32">
        <f t="shared" si="3"/>
        <v>45.12</v>
      </c>
      <c r="T32" s="33"/>
      <c r="U32" s="33"/>
      <c r="V32" s="33"/>
      <c r="W32" s="1">
        <v>8</v>
      </c>
      <c r="X32" s="33" t="s">
        <v>1069</v>
      </c>
      <c r="Y32" s="1" t="s">
        <v>456</v>
      </c>
    </row>
    <row r="33" spans="1:25" s="20" customFormat="1" ht="22.5">
      <c r="A33" s="1">
        <v>9</v>
      </c>
      <c r="B33" s="33" t="s">
        <v>13</v>
      </c>
      <c r="C33" s="33" t="s">
        <v>1056</v>
      </c>
      <c r="D33" s="33" t="s">
        <v>276</v>
      </c>
      <c r="E33" s="33"/>
      <c r="F33" s="1" t="s">
        <v>452</v>
      </c>
      <c r="G33" s="1" t="s">
        <v>452</v>
      </c>
      <c r="H33" s="37" t="s">
        <v>482</v>
      </c>
      <c r="I33" s="33" t="s">
        <v>1076</v>
      </c>
      <c r="J33" s="1" t="s">
        <v>1074</v>
      </c>
      <c r="K33" s="1" t="s">
        <v>454</v>
      </c>
      <c r="L33" s="1" t="s">
        <v>455</v>
      </c>
      <c r="M33" s="1" t="s">
        <v>1059</v>
      </c>
      <c r="N33" s="33" t="s">
        <v>1060</v>
      </c>
      <c r="O33" s="33"/>
      <c r="P33" s="33" t="s">
        <v>15</v>
      </c>
      <c r="Q33" s="32">
        <f t="shared" si="2"/>
        <v>74.8</v>
      </c>
      <c r="R33" s="33"/>
      <c r="S33" s="32">
        <f t="shared" si="3"/>
        <v>44.879999999999995</v>
      </c>
      <c r="T33" s="33"/>
      <c r="U33" s="33"/>
      <c r="V33" s="33"/>
      <c r="W33" s="1">
        <v>9</v>
      </c>
      <c r="X33" s="33" t="s">
        <v>1069</v>
      </c>
      <c r="Y33" s="1" t="s">
        <v>456</v>
      </c>
    </row>
    <row r="34" spans="1:25" s="20" customFormat="1" ht="22.5">
      <c r="A34" s="1">
        <v>10</v>
      </c>
      <c r="B34" s="33" t="s">
        <v>18</v>
      </c>
      <c r="C34" s="33" t="s">
        <v>1056</v>
      </c>
      <c r="D34" s="33" t="s">
        <v>277</v>
      </c>
      <c r="E34" s="33"/>
      <c r="F34" s="1" t="s">
        <v>452</v>
      </c>
      <c r="G34" s="1" t="s">
        <v>452</v>
      </c>
      <c r="H34" s="37" t="s">
        <v>21</v>
      </c>
      <c r="I34" s="33" t="s">
        <v>1068</v>
      </c>
      <c r="J34" s="1" t="s">
        <v>1074</v>
      </c>
      <c r="K34" s="33"/>
      <c r="L34" s="1" t="s">
        <v>455</v>
      </c>
      <c r="M34" s="1" t="s">
        <v>1059</v>
      </c>
      <c r="N34" s="33" t="s">
        <v>1060</v>
      </c>
      <c r="O34" s="33"/>
      <c r="P34" s="33" t="s">
        <v>20</v>
      </c>
      <c r="Q34" s="32">
        <f t="shared" si="2"/>
        <v>74.46666666666667</v>
      </c>
      <c r="R34" s="33"/>
      <c r="S34" s="32">
        <f t="shared" si="3"/>
        <v>44.68</v>
      </c>
      <c r="T34" s="33"/>
      <c r="U34" s="33"/>
      <c r="V34" s="33"/>
      <c r="W34" s="1">
        <v>10</v>
      </c>
      <c r="X34" s="33" t="s">
        <v>1069</v>
      </c>
      <c r="Y34" s="1" t="s">
        <v>456</v>
      </c>
    </row>
    <row r="35" spans="1:25" s="20" customFormat="1" ht="22.5">
      <c r="A35" s="1">
        <v>11</v>
      </c>
      <c r="B35" s="33" t="s">
        <v>22</v>
      </c>
      <c r="C35" s="33" t="s">
        <v>1056</v>
      </c>
      <c r="D35" s="33" t="s">
        <v>278</v>
      </c>
      <c r="E35" s="33"/>
      <c r="F35" s="1" t="s">
        <v>452</v>
      </c>
      <c r="G35" s="1" t="s">
        <v>452</v>
      </c>
      <c r="H35" s="37" t="s">
        <v>485</v>
      </c>
      <c r="I35" s="33" t="s">
        <v>25</v>
      </c>
      <c r="J35" s="1" t="s">
        <v>1074</v>
      </c>
      <c r="K35" s="33"/>
      <c r="L35" s="1" t="s">
        <v>455</v>
      </c>
      <c r="M35" s="1" t="s">
        <v>1059</v>
      </c>
      <c r="N35" s="33" t="s">
        <v>1060</v>
      </c>
      <c r="O35" s="33"/>
      <c r="P35" s="33" t="s">
        <v>24</v>
      </c>
      <c r="Q35" s="32">
        <f t="shared" si="2"/>
        <v>74.4</v>
      </c>
      <c r="R35" s="33"/>
      <c r="S35" s="32">
        <f t="shared" si="3"/>
        <v>44.64</v>
      </c>
      <c r="T35" s="33"/>
      <c r="U35" s="33"/>
      <c r="V35" s="33"/>
      <c r="W35" s="1">
        <v>11</v>
      </c>
      <c r="X35" s="33" t="s">
        <v>1069</v>
      </c>
      <c r="Y35" s="1" t="s">
        <v>456</v>
      </c>
    </row>
    <row r="36" spans="1:25" s="20" customFormat="1" ht="22.5">
      <c r="A36" s="1">
        <v>12</v>
      </c>
      <c r="B36" s="33" t="s">
        <v>26</v>
      </c>
      <c r="C36" s="33" t="s">
        <v>1056</v>
      </c>
      <c r="D36" s="33" t="s">
        <v>279</v>
      </c>
      <c r="E36" s="33"/>
      <c r="F36" s="1" t="s">
        <v>452</v>
      </c>
      <c r="G36" s="1" t="s">
        <v>452</v>
      </c>
      <c r="H36" s="37" t="s">
        <v>486</v>
      </c>
      <c r="I36" s="33" t="s">
        <v>1081</v>
      </c>
      <c r="J36" s="1" t="s">
        <v>1074</v>
      </c>
      <c r="K36" s="33"/>
      <c r="L36" s="1" t="s">
        <v>455</v>
      </c>
      <c r="M36" s="1" t="s">
        <v>1059</v>
      </c>
      <c r="N36" s="33" t="s">
        <v>1060</v>
      </c>
      <c r="O36" s="33"/>
      <c r="P36" s="33" t="s">
        <v>27</v>
      </c>
      <c r="Q36" s="32">
        <f t="shared" si="2"/>
        <v>73.73333333333333</v>
      </c>
      <c r="R36" s="33"/>
      <c r="S36" s="32">
        <f t="shared" si="3"/>
        <v>44.24</v>
      </c>
      <c r="T36" s="33"/>
      <c r="U36" s="33"/>
      <c r="V36" s="33"/>
      <c r="W36" s="1">
        <v>12</v>
      </c>
      <c r="X36" s="33" t="s">
        <v>1069</v>
      </c>
      <c r="Y36" s="1" t="s">
        <v>456</v>
      </c>
    </row>
    <row r="37" spans="1:25" s="20" customFormat="1" ht="22.5">
      <c r="A37" s="1">
        <v>13</v>
      </c>
      <c r="B37" s="33" t="s">
        <v>28</v>
      </c>
      <c r="C37" s="33" t="s">
        <v>1056</v>
      </c>
      <c r="D37" s="33" t="s">
        <v>280</v>
      </c>
      <c r="E37" s="33"/>
      <c r="F37" s="1" t="s">
        <v>452</v>
      </c>
      <c r="G37" s="1" t="s">
        <v>452</v>
      </c>
      <c r="H37" s="37" t="s">
        <v>482</v>
      </c>
      <c r="I37" s="33" t="s">
        <v>1076</v>
      </c>
      <c r="J37" s="1" t="s">
        <v>1074</v>
      </c>
      <c r="K37" s="33"/>
      <c r="L37" s="1" t="s">
        <v>455</v>
      </c>
      <c r="M37" s="1" t="s">
        <v>1059</v>
      </c>
      <c r="N37" s="33" t="s">
        <v>1060</v>
      </c>
      <c r="O37" s="33"/>
      <c r="P37" s="33" t="s">
        <v>30</v>
      </c>
      <c r="Q37" s="32">
        <f t="shared" si="2"/>
        <v>73.6</v>
      </c>
      <c r="R37" s="33"/>
      <c r="S37" s="32">
        <f t="shared" si="3"/>
        <v>44.16</v>
      </c>
      <c r="T37" s="33"/>
      <c r="U37" s="33"/>
      <c r="V37" s="33"/>
      <c r="W37" s="1">
        <v>13</v>
      </c>
      <c r="X37" s="33" t="s">
        <v>1069</v>
      </c>
      <c r="Y37" s="1" t="s">
        <v>456</v>
      </c>
    </row>
    <row r="38" spans="1:25" s="20" customFormat="1" ht="22.5">
      <c r="A38" s="1">
        <v>14</v>
      </c>
      <c r="B38" s="33" t="s">
        <v>32</v>
      </c>
      <c r="C38" s="33" t="s">
        <v>1056</v>
      </c>
      <c r="D38" s="33" t="s">
        <v>281</v>
      </c>
      <c r="E38" s="33"/>
      <c r="F38" s="1" t="s">
        <v>452</v>
      </c>
      <c r="G38" s="1" t="s">
        <v>452</v>
      </c>
      <c r="H38" s="37" t="s">
        <v>482</v>
      </c>
      <c r="I38" s="33" t="s">
        <v>35</v>
      </c>
      <c r="J38" s="1" t="s">
        <v>1074</v>
      </c>
      <c r="K38" s="33"/>
      <c r="L38" s="1" t="s">
        <v>455</v>
      </c>
      <c r="M38" s="1" t="s">
        <v>1059</v>
      </c>
      <c r="N38" s="33" t="s">
        <v>1060</v>
      </c>
      <c r="O38" s="33"/>
      <c r="P38" s="33" t="s">
        <v>33</v>
      </c>
      <c r="Q38" s="32">
        <f t="shared" si="2"/>
        <v>73.26666666666667</v>
      </c>
      <c r="R38" s="33"/>
      <c r="S38" s="32">
        <f t="shared" si="3"/>
        <v>43.96</v>
      </c>
      <c r="T38" s="33"/>
      <c r="U38" s="33"/>
      <c r="V38" s="33"/>
      <c r="W38" s="1">
        <v>14</v>
      </c>
      <c r="X38" s="33" t="s">
        <v>1069</v>
      </c>
      <c r="Y38" s="1" t="s">
        <v>456</v>
      </c>
    </row>
    <row r="39" spans="1:25" s="20" customFormat="1" ht="22.5">
      <c r="A39" s="1">
        <v>15</v>
      </c>
      <c r="B39" s="33" t="s">
        <v>39</v>
      </c>
      <c r="C39" s="33" t="s">
        <v>1056</v>
      </c>
      <c r="D39" s="33" t="s">
        <v>487</v>
      </c>
      <c r="E39" s="33"/>
      <c r="F39" s="1" t="s">
        <v>452</v>
      </c>
      <c r="G39" s="1" t="s">
        <v>452</v>
      </c>
      <c r="H39" s="37" t="s">
        <v>482</v>
      </c>
      <c r="I39" s="33" t="s">
        <v>35</v>
      </c>
      <c r="J39" s="1" t="s">
        <v>1074</v>
      </c>
      <c r="K39" s="33"/>
      <c r="L39" s="1" t="s">
        <v>455</v>
      </c>
      <c r="M39" s="1" t="s">
        <v>1059</v>
      </c>
      <c r="N39" s="33" t="s">
        <v>1060</v>
      </c>
      <c r="O39" s="33"/>
      <c r="P39" s="33" t="s">
        <v>41</v>
      </c>
      <c r="Q39" s="32">
        <f t="shared" si="2"/>
        <v>72.73333333333333</v>
      </c>
      <c r="R39" s="33"/>
      <c r="S39" s="32">
        <f t="shared" si="3"/>
        <v>43.64</v>
      </c>
      <c r="T39" s="33"/>
      <c r="U39" s="33"/>
      <c r="V39" s="33"/>
      <c r="W39" s="1">
        <v>15</v>
      </c>
      <c r="X39" s="33" t="s">
        <v>1069</v>
      </c>
      <c r="Y39" s="1" t="s">
        <v>456</v>
      </c>
    </row>
    <row r="40" spans="1:25" s="20" customFormat="1" ht="22.5">
      <c r="A40" s="1">
        <v>16</v>
      </c>
      <c r="B40" s="33" t="s">
        <v>42</v>
      </c>
      <c r="C40" s="33" t="s">
        <v>1056</v>
      </c>
      <c r="D40" s="33" t="s">
        <v>282</v>
      </c>
      <c r="E40" s="33"/>
      <c r="F40" s="1" t="s">
        <v>452</v>
      </c>
      <c r="G40" s="1" t="s">
        <v>452</v>
      </c>
      <c r="H40" s="37" t="s">
        <v>488</v>
      </c>
      <c r="I40" s="33" t="s">
        <v>44</v>
      </c>
      <c r="J40" s="1" t="s">
        <v>1074</v>
      </c>
      <c r="K40" s="33"/>
      <c r="L40" s="1" t="s">
        <v>455</v>
      </c>
      <c r="M40" s="1" t="s">
        <v>1059</v>
      </c>
      <c r="N40" s="33" t="s">
        <v>1058</v>
      </c>
      <c r="O40" s="33"/>
      <c r="P40" s="33" t="s">
        <v>43</v>
      </c>
      <c r="Q40" s="32">
        <f t="shared" si="2"/>
        <v>72.39999999999999</v>
      </c>
      <c r="R40" s="33"/>
      <c r="S40" s="32">
        <f t="shared" si="3"/>
        <v>43.43999999999999</v>
      </c>
      <c r="T40" s="33"/>
      <c r="U40" s="33"/>
      <c r="V40" s="33"/>
      <c r="W40" s="1">
        <v>16</v>
      </c>
      <c r="X40" s="33" t="s">
        <v>1063</v>
      </c>
      <c r="Y40" s="1" t="s">
        <v>456</v>
      </c>
    </row>
    <row r="41" spans="1:25" s="20" customFormat="1" ht="22.5">
      <c r="A41" s="1">
        <v>17</v>
      </c>
      <c r="B41" s="33" t="s">
        <v>45</v>
      </c>
      <c r="C41" s="33" t="s">
        <v>1056</v>
      </c>
      <c r="D41" s="33" t="s">
        <v>489</v>
      </c>
      <c r="E41" s="33"/>
      <c r="F41" s="1" t="s">
        <v>452</v>
      </c>
      <c r="G41" s="1" t="s">
        <v>452</v>
      </c>
      <c r="H41" s="37" t="s">
        <v>47</v>
      </c>
      <c r="I41" s="33" t="s">
        <v>1068</v>
      </c>
      <c r="J41" s="1" t="s">
        <v>1074</v>
      </c>
      <c r="K41" s="33"/>
      <c r="L41" s="1" t="s">
        <v>455</v>
      </c>
      <c r="M41" s="1" t="s">
        <v>1059</v>
      </c>
      <c r="N41" s="33" t="s">
        <v>1058</v>
      </c>
      <c r="O41" s="33"/>
      <c r="P41" s="33" t="s">
        <v>46</v>
      </c>
      <c r="Q41" s="32">
        <f t="shared" si="2"/>
        <v>72.13333333333334</v>
      </c>
      <c r="R41" s="33"/>
      <c r="S41" s="32">
        <f t="shared" si="3"/>
        <v>43.28</v>
      </c>
      <c r="T41" s="33"/>
      <c r="U41" s="33"/>
      <c r="V41" s="33"/>
      <c r="W41" s="1">
        <v>17</v>
      </c>
      <c r="X41" s="33" t="s">
        <v>1069</v>
      </c>
      <c r="Y41" s="1" t="s">
        <v>456</v>
      </c>
    </row>
    <row r="42" spans="1:25" s="20" customFormat="1" ht="22.5">
      <c r="A42" s="1">
        <v>18</v>
      </c>
      <c r="B42" s="33" t="s">
        <v>48</v>
      </c>
      <c r="C42" s="33" t="s">
        <v>1056</v>
      </c>
      <c r="D42" s="33" t="s">
        <v>283</v>
      </c>
      <c r="E42" s="33"/>
      <c r="F42" s="1" t="s">
        <v>452</v>
      </c>
      <c r="G42" s="1" t="s">
        <v>452</v>
      </c>
      <c r="H42" s="37" t="s">
        <v>50</v>
      </c>
      <c r="I42" s="33" t="s">
        <v>1068</v>
      </c>
      <c r="J42" s="1" t="s">
        <v>1074</v>
      </c>
      <c r="K42" s="33"/>
      <c r="L42" s="1" t="s">
        <v>455</v>
      </c>
      <c r="M42" s="1" t="s">
        <v>1059</v>
      </c>
      <c r="N42" s="33" t="s">
        <v>1060</v>
      </c>
      <c r="O42" s="33"/>
      <c r="P42" s="33" t="s">
        <v>49</v>
      </c>
      <c r="Q42" s="32">
        <f t="shared" si="2"/>
        <v>72.06666666666666</v>
      </c>
      <c r="R42" s="33"/>
      <c r="S42" s="32">
        <f t="shared" si="3"/>
        <v>43.239999999999995</v>
      </c>
      <c r="T42" s="33"/>
      <c r="U42" s="33"/>
      <c r="V42" s="33"/>
      <c r="W42" s="1">
        <v>18</v>
      </c>
      <c r="X42" s="33" t="s">
        <v>1069</v>
      </c>
      <c r="Y42" s="1" t="s">
        <v>456</v>
      </c>
    </row>
    <row r="43" spans="1:25" s="20" customFormat="1" ht="22.5">
      <c r="A43" s="1">
        <v>19</v>
      </c>
      <c r="B43" s="33" t="s">
        <v>51</v>
      </c>
      <c r="C43" s="33" t="s">
        <v>1056</v>
      </c>
      <c r="D43" s="33" t="s">
        <v>284</v>
      </c>
      <c r="E43" s="33"/>
      <c r="F43" s="1" t="s">
        <v>452</v>
      </c>
      <c r="G43" s="1" t="s">
        <v>452</v>
      </c>
      <c r="H43" s="37" t="s">
        <v>53</v>
      </c>
      <c r="I43" s="33" t="s">
        <v>54</v>
      </c>
      <c r="J43" s="1" t="s">
        <v>1074</v>
      </c>
      <c r="K43" s="33"/>
      <c r="L43" s="1" t="s">
        <v>455</v>
      </c>
      <c r="M43" s="1" t="s">
        <v>1059</v>
      </c>
      <c r="N43" s="33" t="s">
        <v>1058</v>
      </c>
      <c r="O43" s="33"/>
      <c r="P43" s="33" t="s">
        <v>52</v>
      </c>
      <c r="Q43" s="32">
        <f t="shared" si="2"/>
        <v>71.86666666666667</v>
      </c>
      <c r="R43" s="33"/>
      <c r="S43" s="32">
        <f t="shared" si="3"/>
        <v>43.120000000000005</v>
      </c>
      <c r="T43" s="33"/>
      <c r="U43" s="33"/>
      <c r="V43" s="33"/>
      <c r="W43" s="1">
        <v>19</v>
      </c>
      <c r="X43" s="33" t="s">
        <v>1069</v>
      </c>
      <c r="Y43" s="1" t="s">
        <v>456</v>
      </c>
    </row>
    <row r="44" spans="1:25" s="20" customFormat="1" ht="22.5">
      <c r="A44" s="1">
        <v>20</v>
      </c>
      <c r="B44" s="33" t="s">
        <v>61</v>
      </c>
      <c r="C44" s="33" t="s">
        <v>1056</v>
      </c>
      <c r="D44" s="33" t="s">
        <v>461</v>
      </c>
      <c r="E44" s="33"/>
      <c r="F44" s="1" t="s">
        <v>452</v>
      </c>
      <c r="G44" s="1" t="s">
        <v>452</v>
      </c>
      <c r="H44" s="37" t="s">
        <v>34</v>
      </c>
      <c r="I44" s="33" t="s">
        <v>1076</v>
      </c>
      <c r="J44" s="1" t="s">
        <v>1074</v>
      </c>
      <c r="K44" s="33"/>
      <c r="L44" s="1" t="s">
        <v>455</v>
      </c>
      <c r="M44" s="1" t="s">
        <v>1059</v>
      </c>
      <c r="N44" s="33" t="s">
        <v>1060</v>
      </c>
      <c r="O44" s="33"/>
      <c r="P44" s="33" t="s">
        <v>62</v>
      </c>
      <c r="Q44" s="32">
        <f t="shared" si="2"/>
        <v>71.26666666666667</v>
      </c>
      <c r="R44" s="33"/>
      <c r="S44" s="32">
        <f t="shared" si="3"/>
        <v>42.76</v>
      </c>
      <c r="T44" s="33"/>
      <c r="U44" s="33"/>
      <c r="V44" s="33"/>
      <c r="W44" s="1">
        <v>20</v>
      </c>
      <c r="X44" s="33" t="s">
        <v>1069</v>
      </c>
      <c r="Y44" s="1" t="s">
        <v>456</v>
      </c>
    </row>
    <row r="45" spans="1:25" s="20" customFormat="1" ht="22.5">
      <c r="A45" s="1">
        <v>21</v>
      </c>
      <c r="B45" s="33" t="s">
        <v>66</v>
      </c>
      <c r="C45" s="33" t="s">
        <v>1056</v>
      </c>
      <c r="D45" s="33" t="s">
        <v>285</v>
      </c>
      <c r="E45" s="33"/>
      <c r="F45" s="1" t="s">
        <v>452</v>
      </c>
      <c r="G45" s="1" t="s">
        <v>452</v>
      </c>
      <c r="H45" s="37" t="s">
        <v>68</v>
      </c>
      <c r="I45" s="33" t="s">
        <v>1081</v>
      </c>
      <c r="J45" s="1" t="s">
        <v>1074</v>
      </c>
      <c r="K45" s="33"/>
      <c r="L45" s="1" t="s">
        <v>455</v>
      </c>
      <c r="M45" s="1" t="s">
        <v>1059</v>
      </c>
      <c r="N45" s="33" t="s">
        <v>1058</v>
      </c>
      <c r="O45" s="33"/>
      <c r="P45" s="33" t="s">
        <v>65</v>
      </c>
      <c r="Q45" s="32">
        <f t="shared" si="2"/>
        <v>71.13333333333334</v>
      </c>
      <c r="R45" s="33"/>
      <c r="S45" s="32">
        <f t="shared" si="3"/>
        <v>42.68</v>
      </c>
      <c r="T45" s="33"/>
      <c r="U45" s="33"/>
      <c r="V45" s="33"/>
      <c r="W45" s="1">
        <v>21</v>
      </c>
      <c r="X45" s="33" t="s">
        <v>1069</v>
      </c>
      <c r="Y45" s="1" t="s">
        <v>456</v>
      </c>
    </row>
    <row r="46" spans="1:25" s="20" customFormat="1" ht="22.5">
      <c r="A46" s="1">
        <v>22</v>
      </c>
      <c r="B46" s="33" t="s">
        <v>69</v>
      </c>
      <c r="C46" s="33" t="s">
        <v>1056</v>
      </c>
      <c r="D46" s="33" t="s">
        <v>286</v>
      </c>
      <c r="E46" s="33"/>
      <c r="F46" s="1" t="s">
        <v>452</v>
      </c>
      <c r="G46" s="1" t="s">
        <v>452</v>
      </c>
      <c r="H46" s="37" t="s">
        <v>490</v>
      </c>
      <c r="I46" s="33" t="s">
        <v>57</v>
      </c>
      <c r="J46" s="1" t="s">
        <v>1074</v>
      </c>
      <c r="K46" s="33"/>
      <c r="L46" s="1" t="s">
        <v>455</v>
      </c>
      <c r="M46" s="1" t="s">
        <v>1059</v>
      </c>
      <c r="N46" s="33" t="s">
        <v>1060</v>
      </c>
      <c r="O46" s="33"/>
      <c r="P46" s="33" t="s">
        <v>71</v>
      </c>
      <c r="Q46" s="32">
        <f t="shared" si="2"/>
        <v>71.06666666666666</v>
      </c>
      <c r="R46" s="33"/>
      <c r="S46" s="32">
        <f t="shared" si="3"/>
        <v>42.63999999999999</v>
      </c>
      <c r="T46" s="33"/>
      <c r="U46" s="33"/>
      <c r="V46" s="33"/>
      <c r="W46" s="1">
        <v>22</v>
      </c>
      <c r="X46" s="33" t="s">
        <v>1069</v>
      </c>
      <c r="Y46" s="1" t="s">
        <v>456</v>
      </c>
    </row>
    <row r="47" spans="1:25" s="20" customFormat="1" ht="22.5">
      <c r="A47" s="1">
        <v>23</v>
      </c>
      <c r="B47" s="33" t="s">
        <v>72</v>
      </c>
      <c r="C47" s="33" t="s">
        <v>1056</v>
      </c>
      <c r="D47" s="33" t="s">
        <v>287</v>
      </c>
      <c r="E47" s="33"/>
      <c r="F47" s="1" t="s">
        <v>452</v>
      </c>
      <c r="G47" s="1" t="s">
        <v>452</v>
      </c>
      <c r="H47" s="37" t="s">
        <v>75</v>
      </c>
      <c r="I47" s="33" t="s">
        <v>1079</v>
      </c>
      <c r="J47" s="1" t="s">
        <v>1074</v>
      </c>
      <c r="K47" s="33"/>
      <c r="L47" s="1" t="s">
        <v>455</v>
      </c>
      <c r="M47" s="1" t="s">
        <v>1059</v>
      </c>
      <c r="N47" s="33" t="s">
        <v>1058</v>
      </c>
      <c r="O47" s="33"/>
      <c r="P47" s="33" t="s">
        <v>74</v>
      </c>
      <c r="Q47" s="32">
        <f t="shared" si="2"/>
        <v>70.73333333333332</v>
      </c>
      <c r="R47" s="33"/>
      <c r="S47" s="32">
        <f t="shared" si="3"/>
        <v>42.43999999999999</v>
      </c>
      <c r="T47" s="33"/>
      <c r="U47" s="33"/>
      <c r="V47" s="33"/>
      <c r="W47" s="1"/>
      <c r="X47" s="33" t="s">
        <v>1069</v>
      </c>
      <c r="Y47" s="1" t="s">
        <v>491</v>
      </c>
    </row>
    <row r="48" spans="1:25" s="20" customFormat="1" ht="22.5">
      <c r="A48" s="1">
        <v>24</v>
      </c>
      <c r="B48" s="33" t="s">
        <v>76</v>
      </c>
      <c r="C48" s="33" t="s">
        <v>1056</v>
      </c>
      <c r="D48" s="33" t="s">
        <v>265</v>
      </c>
      <c r="E48" s="33"/>
      <c r="F48" s="1" t="s">
        <v>452</v>
      </c>
      <c r="G48" s="1" t="s">
        <v>452</v>
      </c>
      <c r="H48" s="37" t="s">
        <v>492</v>
      </c>
      <c r="I48" s="33" t="s">
        <v>1068</v>
      </c>
      <c r="J48" s="1" t="s">
        <v>1061</v>
      </c>
      <c r="K48" s="33"/>
      <c r="L48" s="1" t="s">
        <v>455</v>
      </c>
      <c r="M48" s="1" t="s">
        <v>1059</v>
      </c>
      <c r="N48" s="33" t="s">
        <v>1060</v>
      </c>
      <c r="O48" s="33"/>
      <c r="P48" s="33" t="s">
        <v>23</v>
      </c>
      <c r="Q48" s="32">
        <f t="shared" si="2"/>
        <v>70.66666666666667</v>
      </c>
      <c r="R48" s="33"/>
      <c r="S48" s="32">
        <f t="shared" si="3"/>
        <v>42.4</v>
      </c>
      <c r="T48" s="33"/>
      <c r="U48" s="33"/>
      <c r="V48" s="33"/>
      <c r="W48" s="1">
        <v>23</v>
      </c>
      <c r="X48" s="33" t="s">
        <v>1069</v>
      </c>
      <c r="Y48" s="1" t="s">
        <v>456</v>
      </c>
    </row>
    <row r="49" spans="1:25" s="20" customFormat="1" ht="22.5">
      <c r="A49" s="1">
        <v>25</v>
      </c>
      <c r="B49" s="33" t="s">
        <v>77</v>
      </c>
      <c r="C49" s="33" t="s">
        <v>1056</v>
      </c>
      <c r="D49" s="33" t="s">
        <v>288</v>
      </c>
      <c r="E49" s="33"/>
      <c r="F49" s="1" t="s">
        <v>452</v>
      </c>
      <c r="G49" s="1" t="s">
        <v>452</v>
      </c>
      <c r="H49" s="37" t="s">
        <v>79</v>
      </c>
      <c r="I49" s="33" t="s">
        <v>80</v>
      </c>
      <c r="J49" s="1" t="s">
        <v>1074</v>
      </c>
      <c r="K49" s="33"/>
      <c r="L49" s="1" t="s">
        <v>455</v>
      </c>
      <c r="M49" s="1" t="s">
        <v>1059</v>
      </c>
      <c r="N49" s="33" t="s">
        <v>1060</v>
      </c>
      <c r="O49" s="33"/>
      <c r="P49" s="33" t="s">
        <v>78</v>
      </c>
      <c r="Q49" s="32">
        <f t="shared" si="2"/>
        <v>70.46666666666667</v>
      </c>
      <c r="R49" s="33"/>
      <c r="S49" s="32">
        <f t="shared" si="3"/>
        <v>42.28</v>
      </c>
      <c r="T49" s="33"/>
      <c r="U49" s="33"/>
      <c r="V49" s="33"/>
      <c r="W49" s="1">
        <v>24</v>
      </c>
      <c r="X49" s="33" t="s">
        <v>1069</v>
      </c>
      <c r="Y49" s="1" t="s">
        <v>456</v>
      </c>
    </row>
    <row r="50" spans="1:25" s="20" customFormat="1" ht="22.5">
      <c r="A50" s="1">
        <v>26</v>
      </c>
      <c r="B50" s="33" t="s">
        <v>81</v>
      </c>
      <c r="C50" s="33" t="s">
        <v>1056</v>
      </c>
      <c r="D50" s="33" t="s">
        <v>289</v>
      </c>
      <c r="E50" s="33"/>
      <c r="F50" s="1" t="s">
        <v>452</v>
      </c>
      <c r="G50" s="1" t="s">
        <v>452</v>
      </c>
      <c r="H50" s="37" t="s">
        <v>486</v>
      </c>
      <c r="I50" s="33" t="s">
        <v>1081</v>
      </c>
      <c r="J50" s="1" t="s">
        <v>1074</v>
      </c>
      <c r="K50" s="33"/>
      <c r="L50" s="1" t="s">
        <v>455</v>
      </c>
      <c r="M50" s="1" t="s">
        <v>1059</v>
      </c>
      <c r="N50" s="33" t="s">
        <v>1058</v>
      </c>
      <c r="O50" s="33"/>
      <c r="P50" s="33" t="s">
        <v>29</v>
      </c>
      <c r="Q50" s="32">
        <f t="shared" si="2"/>
        <v>70</v>
      </c>
      <c r="R50" s="33"/>
      <c r="S50" s="32">
        <f t="shared" si="3"/>
        <v>42</v>
      </c>
      <c r="T50" s="33"/>
      <c r="U50" s="33"/>
      <c r="V50" s="33"/>
      <c r="W50" s="1">
        <v>25</v>
      </c>
      <c r="X50" s="33" t="s">
        <v>1069</v>
      </c>
      <c r="Y50" s="1" t="s">
        <v>456</v>
      </c>
    </row>
    <row r="51" spans="1:25" s="20" customFormat="1" ht="22.5">
      <c r="A51" s="1">
        <v>27</v>
      </c>
      <c r="B51" s="33" t="s">
        <v>82</v>
      </c>
      <c r="C51" s="33" t="s">
        <v>1056</v>
      </c>
      <c r="D51" s="33" t="s">
        <v>289</v>
      </c>
      <c r="E51" s="33"/>
      <c r="F51" s="1" t="s">
        <v>452</v>
      </c>
      <c r="G51" s="1" t="s">
        <v>452</v>
      </c>
      <c r="H51" s="37" t="s">
        <v>85</v>
      </c>
      <c r="I51" s="33" t="s">
        <v>1068</v>
      </c>
      <c r="J51" s="1" t="s">
        <v>1074</v>
      </c>
      <c r="K51" s="33"/>
      <c r="L51" s="1" t="s">
        <v>455</v>
      </c>
      <c r="M51" s="1" t="s">
        <v>1059</v>
      </c>
      <c r="N51" s="33" t="s">
        <v>1060</v>
      </c>
      <c r="O51" s="33"/>
      <c r="P51" s="33" t="s">
        <v>84</v>
      </c>
      <c r="Q51" s="32">
        <f t="shared" si="2"/>
        <v>69.93333333333334</v>
      </c>
      <c r="R51" s="33"/>
      <c r="S51" s="32">
        <f t="shared" si="3"/>
        <v>41.96</v>
      </c>
      <c r="T51" s="33"/>
      <c r="U51" s="33"/>
      <c r="V51" s="33"/>
      <c r="W51" s="1">
        <v>26</v>
      </c>
      <c r="X51" s="33" t="s">
        <v>1069</v>
      </c>
      <c r="Y51" s="1" t="s">
        <v>456</v>
      </c>
    </row>
    <row r="52" spans="1:25" s="20" customFormat="1" ht="22.5">
      <c r="A52" s="1">
        <v>28</v>
      </c>
      <c r="B52" s="33" t="s">
        <v>86</v>
      </c>
      <c r="C52" s="33" t="s">
        <v>1056</v>
      </c>
      <c r="D52" s="33" t="s">
        <v>290</v>
      </c>
      <c r="E52" s="33"/>
      <c r="F52" s="1" t="s">
        <v>452</v>
      </c>
      <c r="G52" s="1" t="s">
        <v>452</v>
      </c>
      <c r="H52" s="37" t="s">
        <v>88</v>
      </c>
      <c r="I52" s="33" t="s">
        <v>89</v>
      </c>
      <c r="J52" s="1" t="s">
        <v>1074</v>
      </c>
      <c r="K52" s="33"/>
      <c r="L52" s="1" t="s">
        <v>455</v>
      </c>
      <c r="M52" s="1" t="s">
        <v>1059</v>
      </c>
      <c r="N52" s="33" t="s">
        <v>1060</v>
      </c>
      <c r="O52" s="33"/>
      <c r="P52" s="33" t="s">
        <v>87</v>
      </c>
      <c r="Q52" s="32">
        <f t="shared" si="2"/>
        <v>69.80000000000001</v>
      </c>
      <c r="R52" s="33"/>
      <c r="S52" s="32">
        <f t="shared" si="3"/>
        <v>41.88</v>
      </c>
      <c r="T52" s="33"/>
      <c r="U52" s="33"/>
      <c r="V52" s="33"/>
      <c r="W52" s="1">
        <v>27</v>
      </c>
      <c r="X52" s="33" t="s">
        <v>1063</v>
      </c>
      <c r="Y52" s="1" t="s">
        <v>456</v>
      </c>
    </row>
    <row r="53" spans="1:25" s="20" customFormat="1" ht="22.5">
      <c r="A53" s="1">
        <v>29</v>
      </c>
      <c r="B53" s="33" t="s">
        <v>90</v>
      </c>
      <c r="C53" s="33" t="s">
        <v>1056</v>
      </c>
      <c r="D53" s="33" t="s">
        <v>291</v>
      </c>
      <c r="E53" s="33"/>
      <c r="F53" s="1" t="s">
        <v>452</v>
      </c>
      <c r="G53" s="1" t="s">
        <v>452</v>
      </c>
      <c r="H53" s="37" t="s">
        <v>91</v>
      </c>
      <c r="I53" s="33" t="s">
        <v>92</v>
      </c>
      <c r="J53" s="1" t="s">
        <v>1074</v>
      </c>
      <c r="K53" s="33"/>
      <c r="L53" s="1" t="s">
        <v>455</v>
      </c>
      <c r="M53" s="1" t="s">
        <v>1059</v>
      </c>
      <c r="N53" s="33" t="s">
        <v>1060</v>
      </c>
      <c r="O53" s="33"/>
      <c r="P53" s="33" t="s">
        <v>70</v>
      </c>
      <c r="Q53" s="32">
        <f t="shared" si="2"/>
        <v>69.66666666666667</v>
      </c>
      <c r="R53" s="33"/>
      <c r="S53" s="32">
        <f t="shared" si="3"/>
        <v>41.800000000000004</v>
      </c>
      <c r="T53" s="33"/>
      <c r="U53" s="33"/>
      <c r="V53" s="33"/>
      <c r="W53" s="1">
        <v>28</v>
      </c>
      <c r="X53" s="33" t="s">
        <v>1063</v>
      </c>
      <c r="Y53" s="1" t="s">
        <v>456</v>
      </c>
    </row>
    <row r="54" spans="1:25" s="20" customFormat="1" ht="22.5">
      <c r="A54" s="1">
        <v>30</v>
      </c>
      <c r="B54" s="33" t="s">
        <v>93</v>
      </c>
      <c r="C54" s="33" t="s">
        <v>1056</v>
      </c>
      <c r="D54" s="33" t="s">
        <v>292</v>
      </c>
      <c r="E54" s="33"/>
      <c r="F54" s="1" t="s">
        <v>452</v>
      </c>
      <c r="G54" s="1" t="s">
        <v>452</v>
      </c>
      <c r="H54" s="37" t="s">
        <v>95</v>
      </c>
      <c r="I54" s="33" t="s">
        <v>57</v>
      </c>
      <c r="J54" s="1" t="s">
        <v>1074</v>
      </c>
      <c r="K54" s="33"/>
      <c r="L54" s="1" t="s">
        <v>455</v>
      </c>
      <c r="M54" s="1" t="s">
        <v>1059</v>
      </c>
      <c r="N54" s="33" t="s">
        <v>1058</v>
      </c>
      <c r="O54" s="33"/>
      <c r="P54" s="33" t="s">
        <v>94</v>
      </c>
      <c r="Q54" s="32">
        <f t="shared" si="2"/>
        <v>69.46666666666667</v>
      </c>
      <c r="R54" s="33"/>
      <c r="S54" s="32">
        <f t="shared" si="3"/>
        <v>41.68</v>
      </c>
      <c r="T54" s="33"/>
      <c r="U54" s="33"/>
      <c r="V54" s="33"/>
      <c r="W54" s="1">
        <v>29</v>
      </c>
      <c r="X54" s="33" t="s">
        <v>1069</v>
      </c>
      <c r="Y54" s="1" t="s">
        <v>456</v>
      </c>
    </row>
    <row r="55" spans="1:25" s="20" customFormat="1" ht="22.5">
      <c r="A55" s="1">
        <v>31</v>
      </c>
      <c r="B55" s="33" t="s">
        <v>96</v>
      </c>
      <c r="C55" s="33" t="s">
        <v>1056</v>
      </c>
      <c r="D55" s="33" t="s">
        <v>293</v>
      </c>
      <c r="E55" s="33"/>
      <c r="F55" s="1" t="s">
        <v>452</v>
      </c>
      <c r="G55" s="1" t="s">
        <v>452</v>
      </c>
      <c r="H55" s="37" t="s">
        <v>99</v>
      </c>
      <c r="I55" s="33" t="s">
        <v>1081</v>
      </c>
      <c r="J55" s="1" t="s">
        <v>1074</v>
      </c>
      <c r="K55" s="33"/>
      <c r="L55" s="1" t="s">
        <v>455</v>
      </c>
      <c r="M55" s="1" t="s">
        <v>1059</v>
      </c>
      <c r="N55" s="33" t="s">
        <v>1060</v>
      </c>
      <c r="O55" s="33"/>
      <c r="P55" s="33" t="s">
        <v>98</v>
      </c>
      <c r="Q55" s="32">
        <f t="shared" si="2"/>
        <v>69.39999999999999</v>
      </c>
      <c r="R55" s="33"/>
      <c r="S55" s="32">
        <f t="shared" si="3"/>
        <v>41.63999999999999</v>
      </c>
      <c r="T55" s="33"/>
      <c r="U55" s="33"/>
      <c r="V55" s="33"/>
      <c r="W55" s="1">
        <v>30</v>
      </c>
      <c r="X55" s="33" t="s">
        <v>1069</v>
      </c>
      <c r="Y55" s="1" t="s">
        <v>456</v>
      </c>
    </row>
    <row r="56" spans="1:25" s="20" customFormat="1" ht="22.5">
      <c r="A56" s="1">
        <v>32</v>
      </c>
      <c r="B56" s="33" t="s">
        <v>101</v>
      </c>
      <c r="C56" s="33" t="s">
        <v>1056</v>
      </c>
      <c r="D56" s="33" t="s">
        <v>294</v>
      </c>
      <c r="E56" s="33"/>
      <c r="F56" s="1" t="s">
        <v>452</v>
      </c>
      <c r="G56" s="1" t="s">
        <v>452</v>
      </c>
      <c r="H56" s="37" t="s">
        <v>493</v>
      </c>
      <c r="I56" s="33" t="s">
        <v>1081</v>
      </c>
      <c r="J56" s="1" t="s">
        <v>1074</v>
      </c>
      <c r="K56" s="33"/>
      <c r="L56" s="1" t="s">
        <v>455</v>
      </c>
      <c r="M56" s="1" t="s">
        <v>1059</v>
      </c>
      <c r="N56" s="33" t="s">
        <v>1060</v>
      </c>
      <c r="O56" s="33"/>
      <c r="P56" s="33" t="s">
        <v>102</v>
      </c>
      <c r="Q56" s="32">
        <f t="shared" si="2"/>
        <v>69.19999999999999</v>
      </c>
      <c r="R56" s="33"/>
      <c r="S56" s="32">
        <f t="shared" si="3"/>
        <v>41.51999999999999</v>
      </c>
      <c r="T56" s="33"/>
      <c r="U56" s="33"/>
      <c r="V56" s="33"/>
      <c r="W56" s="1">
        <v>31</v>
      </c>
      <c r="X56" s="33" t="s">
        <v>1069</v>
      </c>
      <c r="Y56" s="1" t="s">
        <v>456</v>
      </c>
    </row>
    <row r="57" spans="1:25" s="20" customFormat="1" ht="22.5">
      <c r="A57" s="1">
        <v>33</v>
      </c>
      <c r="B57" s="33" t="s">
        <v>105</v>
      </c>
      <c r="C57" s="33" t="s">
        <v>1056</v>
      </c>
      <c r="D57" s="33" t="s">
        <v>494</v>
      </c>
      <c r="E57" s="33"/>
      <c r="F57" s="1" t="s">
        <v>452</v>
      </c>
      <c r="G57" s="1" t="s">
        <v>452</v>
      </c>
      <c r="H57" s="37" t="s">
        <v>109</v>
      </c>
      <c r="I57" s="33" t="s">
        <v>110</v>
      </c>
      <c r="J57" s="1" t="s">
        <v>1061</v>
      </c>
      <c r="K57" s="33"/>
      <c r="L57" s="1" t="s">
        <v>455</v>
      </c>
      <c r="M57" s="1" t="s">
        <v>1059</v>
      </c>
      <c r="N57" s="33" t="s">
        <v>1060</v>
      </c>
      <c r="O57" s="33"/>
      <c r="P57" s="33" t="s">
        <v>107</v>
      </c>
      <c r="Q57" s="32">
        <f t="shared" si="2"/>
        <v>69.06666666666666</v>
      </c>
      <c r="R57" s="33"/>
      <c r="S57" s="32">
        <f t="shared" si="3"/>
        <v>41.44</v>
      </c>
      <c r="T57" s="33"/>
      <c r="U57" s="33"/>
      <c r="V57" s="33"/>
      <c r="W57" s="1">
        <v>32</v>
      </c>
      <c r="X57" s="33" t="s">
        <v>1069</v>
      </c>
      <c r="Y57" s="1" t="s">
        <v>456</v>
      </c>
    </row>
    <row r="58" spans="1:25" s="20" customFormat="1" ht="22.5">
      <c r="A58" s="1">
        <v>34</v>
      </c>
      <c r="B58" s="33" t="s">
        <v>111</v>
      </c>
      <c r="C58" s="33" t="s">
        <v>1056</v>
      </c>
      <c r="D58" s="33" t="s">
        <v>295</v>
      </c>
      <c r="E58" s="33"/>
      <c r="F58" s="1" t="s">
        <v>452</v>
      </c>
      <c r="G58" s="1" t="s">
        <v>452</v>
      </c>
      <c r="H58" s="37" t="s">
        <v>113</v>
      </c>
      <c r="I58" s="33" t="s">
        <v>35</v>
      </c>
      <c r="J58" s="1" t="s">
        <v>1074</v>
      </c>
      <c r="K58" s="33"/>
      <c r="L58" s="1" t="s">
        <v>455</v>
      </c>
      <c r="M58" s="1" t="s">
        <v>1059</v>
      </c>
      <c r="N58" s="33" t="s">
        <v>1058</v>
      </c>
      <c r="O58" s="33"/>
      <c r="P58" s="33" t="s">
        <v>64</v>
      </c>
      <c r="Q58" s="32">
        <f t="shared" si="2"/>
        <v>69</v>
      </c>
      <c r="R58" s="33"/>
      <c r="S58" s="32">
        <f t="shared" si="3"/>
        <v>41.4</v>
      </c>
      <c r="T58" s="33"/>
      <c r="U58" s="33"/>
      <c r="V58" s="33"/>
      <c r="W58" s="1">
        <v>33</v>
      </c>
      <c r="X58" s="33" t="s">
        <v>1069</v>
      </c>
      <c r="Y58" s="1" t="s">
        <v>456</v>
      </c>
    </row>
    <row r="59" spans="1:25" s="20" customFormat="1" ht="22.5">
      <c r="A59" s="1">
        <v>35</v>
      </c>
      <c r="B59" s="1" t="s">
        <v>114</v>
      </c>
      <c r="C59" s="33" t="s">
        <v>1056</v>
      </c>
      <c r="D59" s="33" t="s">
        <v>296</v>
      </c>
      <c r="E59" s="33"/>
      <c r="F59" s="1" t="s">
        <v>452</v>
      </c>
      <c r="G59" s="1" t="s">
        <v>452</v>
      </c>
      <c r="H59" s="37" t="s">
        <v>495</v>
      </c>
      <c r="I59" s="33" t="s">
        <v>116</v>
      </c>
      <c r="J59" s="1" t="s">
        <v>1074</v>
      </c>
      <c r="K59" s="33"/>
      <c r="L59" s="1" t="s">
        <v>455</v>
      </c>
      <c r="M59" s="1" t="s">
        <v>1059</v>
      </c>
      <c r="N59" s="33" t="s">
        <v>1060</v>
      </c>
      <c r="O59" s="33"/>
      <c r="P59" s="33" t="s">
        <v>115</v>
      </c>
      <c r="Q59" s="32">
        <f t="shared" si="2"/>
        <v>68.93333333333334</v>
      </c>
      <c r="R59" s="33"/>
      <c r="S59" s="32">
        <f t="shared" si="3"/>
        <v>41.36</v>
      </c>
      <c r="T59" s="33"/>
      <c r="U59" s="33"/>
      <c r="V59" s="33"/>
      <c r="W59" s="1">
        <v>34</v>
      </c>
      <c r="X59" s="33" t="s">
        <v>1063</v>
      </c>
      <c r="Y59" s="1" t="s">
        <v>456</v>
      </c>
    </row>
    <row r="60" spans="1:25" s="20" customFormat="1" ht="22.5">
      <c r="A60" s="1">
        <v>36</v>
      </c>
      <c r="B60" s="33" t="s">
        <v>117</v>
      </c>
      <c r="C60" s="33" t="s">
        <v>1056</v>
      </c>
      <c r="D60" s="33" t="s">
        <v>297</v>
      </c>
      <c r="E60" s="33"/>
      <c r="F60" s="1" t="s">
        <v>452</v>
      </c>
      <c r="G60" s="1" t="s">
        <v>452</v>
      </c>
      <c r="H60" s="37" t="s">
        <v>496</v>
      </c>
      <c r="I60" s="33" t="s">
        <v>7</v>
      </c>
      <c r="J60" s="1" t="s">
        <v>1074</v>
      </c>
      <c r="K60" s="33"/>
      <c r="L60" s="1" t="s">
        <v>455</v>
      </c>
      <c r="M60" s="1" t="s">
        <v>1059</v>
      </c>
      <c r="N60" s="33" t="s">
        <v>1058</v>
      </c>
      <c r="O60" s="33"/>
      <c r="P60" s="33" t="s">
        <v>118</v>
      </c>
      <c r="Q60" s="32">
        <f t="shared" si="2"/>
        <v>68.73333333333332</v>
      </c>
      <c r="R60" s="33"/>
      <c r="S60" s="32">
        <f t="shared" si="3"/>
        <v>41.23999999999999</v>
      </c>
      <c r="T60" s="33"/>
      <c r="U60" s="33"/>
      <c r="V60" s="33"/>
      <c r="W60" s="1">
        <v>35</v>
      </c>
      <c r="X60" s="33" t="s">
        <v>1069</v>
      </c>
      <c r="Y60" s="1" t="s">
        <v>456</v>
      </c>
    </row>
    <row r="61" spans="1:25" s="20" customFormat="1" ht="22.5">
      <c r="A61" s="1">
        <v>37</v>
      </c>
      <c r="B61" s="33" t="s">
        <v>122</v>
      </c>
      <c r="C61" s="33" t="s">
        <v>1056</v>
      </c>
      <c r="D61" s="33" t="s">
        <v>298</v>
      </c>
      <c r="E61" s="33"/>
      <c r="F61" s="1" t="s">
        <v>452</v>
      </c>
      <c r="G61" s="1" t="s">
        <v>452</v>
      </c>
      <c r="H61" s="37" t="s">
        <v>124</v>
      </c>
      <c r="I61" s="33" t="s">
        <v>57</v>
      </c>
      <c r="J61" s="1" t="s">
        <v>1074</v>
      </c>
      <c r="K61" s="33"/>
      <c r="L61" s="1" t="s">
        <v>455</v>
      </c>
      <c r="M61" s="1" t="s">
        <v>1059</v>
      </c>
      <c r="N61" s="33" t="s">
        <v>1058</v>
      </c>
      <c r="O61" s="33"/>
      <c r="P61" s="33" t="s">
        <v>123</v>
      </c>
      <c r="Q61" s="32">
        <f t="shared" si="2"/>
        <v>68.46666666666667</v>
      </c>
      <c r="R61" s="33"/>
      <c r="S61" s="32">
        <f t="shared" si="3"/>
        <v>41.08</v>
      </c>
      <c r="T61" s="33"/>
      <c r="U61" s="33"/>
      <c r="V61" s="33"/>
      <c r="W61" s="1">
        <v>36</v>
      </c>
      <c r="X61" s="33" t="s">
        <v>1069</v>
      </c>
      <c r="Y61" s="1" t="s">
        <v>456</v>
      </c>
    </row>
    <row r="62" spans="1:25" s="20" customFormat="1" ht="22.5">
      <c r="A62" s="1">
        <v>38</v>
      </c>
      <c r="B62" s="33" t="s">
        <v>126</v>
      </c>
      <c r="C62" s="33" t="s">
        <v>1056</v>
      </c>
      <c r="D62" s="33" t="s">
        <v>497</v>
      </c>
      <c r="E62" s="33"/>
      <c r="F62" s="1" t="s">
        <v>452</v>
      </c>
      <c r="G62" s="1" t="s">
        <v>452</v>
      </c>
      <c r="H62" s="37" t="s">
        <v>34</v>
      </c>
      <c r="I62" s="33" t="s">
        <v>35</v>
      </c>
      <c r="J62" s="1" t="s">
        <v>1074</v>
      </c>
      <c r="K62" s="33"/>
      <c r="L62" s="1" t="s">
        <v>455</v>
      </c>
      <c r="M62" s="1" t="s">
        <v>1059</v>
      </c>
      <c r="N62" s="33" t="s">
        <v>1060</v>
      </c>
      <c r="O62" s="33"/>
      <c r="P62" s="33" t="s">
        <v>123</v>
      </c>
      <c r="Q62" s="32">
        <f t="shared" si="2"/>
        <v>68.46666666666667</v>
      </c>
      <c r="R62" s="33"/>
      <c r="S62" s="32">
        <f t="shared" si="3"/>
        <v>41.08</v>
      </c>
      <c r="T62" s="33"/>
      <c r="U62" s="33"/>
      <c r="V62" s="33"/>
      <c r="W62" s="1">
        <v>36</v>
      </c>
      <c r="X62" s="33" t="s">
        <v>1069</v>
      </c>
      <c r="Y62" s="1" t="s">
        <v>456</v>
      </c>
    </row>
    <row r="63" spans="1:25" s="20" customFormat="1" ht="22.5">
      <c r="A63" s="1">
        <v>39</v>
      </c>
      <c r="B63" s="33" t="s">
        <v>127</v>
      </c>
      <c r="C63" s="33" t="s">
        <v>1056</v>
      </c>
      <c r="D63" s="33" t="s">
        <v>498</v>
      </c>
      <c r="E63" s="33"/>
      <c r="F63" s="1" t="s">
        <v>452</v>
      </c>
      <c r="G63" s="1" t="s">
        <v>452</v>
      </c>
      <c r="H63" s="37" t="s">
        <v>130</v>
      </c>
      <c r="I63" s="33" t="s">
        <v>35</v>
      </c>
      <c r="J63" s="1" t="s">
        <v>1074</v>
      </c>
      <c r="K63" s="33"/>
      <c r="L63" s="1" t="s">
        <v>455</v>
      </c>
      <c r="M63" s="1" t="s">
        <v>1059</v>
      </c>
      <c r="N63" s="33" t="s">
        <v>1060</v>
      </c>
      <c r="O63" s="33"/>
      <c r="P63" s="33" t="s">
        <v>129</v>
      </c>
      <c r="Q63" s="32">
        <f t="shared" si="2"/>
        <v>68.26666666666668</v>
      </c>
      <c r="R63" s="33"/>
      <c r="S63" s="32">
        <f t="shared" si="3"/>
        <v>40.96000000000001</v>
      </c>
      <c r="T63" s="33"/>
      <c r="U63" s="33"/>
      <c r="V63" s="33"/>
      <c r="W63" s="1">
        <v>38</v>
      </c>
      <c r="X63" s="33" t="s">
        <v>1069</v>
      </c>
      <c r="Y63" s="1" t="s">
        <v>456</v>
      </c>
    </row>
    <row r="64" spans="1:25" s="20" customFormat="1" ht="22.5">
      <c r="A64" s="1">
        <v>40</v>
      </c>
      <c r="B64" s="33" t="s">
        <v>131</v>
      </c>
      <c r="C64" s="33" t="s">
        <v>1056</v>
      </c>
      <c r="D64" s="33" t="s">
        <v>499</v>
      </c>
      <c r="E64" s="33"/>
      <c r="F64" s="1" t="s">
        <v>452</v>
      </c>
      <c r="G64" s="1" t="s">
        <v>452</v>
      </c>
      <c r="H64" s="37" t="s">
        <v>132</v>
      </c>
      <c r="I64" s="33" t="s">
        <v>133</v>
      </c>
      <c r="J64" s="1" t="s">
        <v>1074</v>
      </c>
      <c r="K64" s="33"/>
      <c r="L64" s="1" t="s">
        <v>455</v>
      </c>
      <c r="M64" s="1" t="s">
        <v>1059</v>
      </c>
      <c r="N64" s="33" t="s">
        <v>1060</v>
      </c>
      <c r="O64" s="33"/>
      <c r="P64" s="33" t="s">
        <v>129</v>
      </c>
      <c r="Q64" s="32">
        <f t="shared" si="2"/>
        <v>68.26666666666668</v>
      </c>
      <c r="R64" s="33"/>
      <c r="S64" s="32">
        <f t="shared" si="3"/>
        <v>40.96000000000001</v>
      </c>
      <c r="T64" s="33"/>
      <c r="U64" s="33"/>
      <c r="V64" s="33"/>
      <c r="W64" s="1">
        <v>38</v>
      </c>
      <c r="X64" s="33" t="s">
        <v>1069</v>
      </c>
      <c r="Y64" s="1" t="s">
        <v>456</v>
      </c>
    </row>
    <row r="65" spans="1:25" s="43" customFormat="1" ht="22.5">
      <c r="A65" s="1">
        <v>41</v>
      </c>
      <c r="B65" s="33" t="s">
        <v>134</v>
      </c>
      <c r="C65" s="33" t="s">
        <v>1056</v>
      </c>
      <c r="D65" s="33" t="s">
        <v>299</v>
      </c>
      <c r="E65" s="33"/>
      <c r="F65" s="1" t="s">
        <v>452</v>
      </c>
      <c r="G65" s="1" t="s">
        <v>452</v>
      </c>
      <c r="H65" s="37" t="s">
        <v>137</v>
      </c>
      <c r="I65" s="33" t="s">
        <v>92</v>
      </c>
      <c r="J65" s="1" t="s">
        <v>1074</v>
      </c>
      <c r="K65" s="33"/>
      <c r="L65" s="1" t="s">
        <v>455</v>
      </c>
      <c r="M65" s="1" t="s">
        <v>1059</v>
      </c>
      <c r="N65" s="33" t="s">
        <v>1060</v>
      </c>
      <c r="O65" s="33"/>
      <c r="P65" s="33" t="s">
        <v>136</v>
      </c>
      <c r="Q65" s="32">
        <f t="shared" si="2"/>
        <v>68.13333333333334</v>
      </c>
      <c r="R65" s="33"/>
      <c r="S65" s="32">
        <f t="shared" si="3"/>
        <v>40.88</v>
      </c>
      <c r="T65" s="33"/>
      <c r="U65" s="33"/>
      <c r="V65" s="33"/>
      <c r="W65" s="1"/>
      <c r="X65" s="33" t="s">
        <v>1069</v>
      </c>
      <c r="Y65" s="1" t="s">
        <v>491</v>
      </c>
    </row>
    <row r="66" spans="1:25" s="20" customFormat="1" ht="22.5">
      <c r="A66" s="1">
        <v>42</v>
      </c>
      <c r="B66" s="33" t="s">
        <v>138</v>
      </c>
      <c r="C66" s="33" t="s">
        <v>1056</v>
      </c>
      <c r="D66" s="33" t="s">
        <v>300</v>
      </c>
      <c r="E66" s="33"/>
      <c r="F66" s="1" t="s">
        <v>452</v>
      </c>
      <c r="G66" s="1" t="s">
        <v>452</v>
      </c>
      <c r="H66" s="37" t="s">
        <v>124</v>
      </c>
      <c r="I66" s="33" t="s">
        <v>57</v>
      </c>
      <c r="J66" s="1" t="s">
        <v>1074</v>
      </c>
      <c r="K66" s="33"/>
      <c r="L66" s="1" t="s">
        <v>455</v>
      </c>
      <c r="M66" s="1" t="s">
        <v>1059</v>
      </c>
      <c r="N66" s="33" t="s">
        <v>1058</v>
      </c>
      <c r="O66" s="33"/>
      <c r="P66" s="33" t="s">
        <v>136</v>
      </c>
      <c r="Q66" s="32">
        <f t="shared" si="2"/>
        <v>68.13333333333334</v>
      </c>
      <c r="R66" s="33"/>
      <c r="S66" s="32">
        <f t="shared" si="3"/>
        <v>40.88</v>
      </c>
      <c r="T66" s="33"/>
      <c r="U66" s="33"/>
      <c r="V66" s="33"/>
      <c r="W66" s="1">
        <v>40</v>
      </c>
      <c r="X66" s="33" t="s">
        <v>1069</v>
      </c>
      <c r="Y66" s="1" t="s">
        <v>456</v>
      </c>
    </row>
    <row r="67" spans="1:25" s="20" customFormat="1" ht="22.5">
      <c r="A67" s="1">
        <v>43</v>
      </c>
      <c r="B67" s="33" t="s">
        <v>139</v>
      </c>
      <c r="C67" s="33" t="s">
        <v>1056</v>
      </c>
      <c r="D67" s="33" t="s">
        <v>301</v>
      </c>
      <c r="E67" s="33"/>
      <c r="F67" s="1" t="s">
        <v>452</v>
      </c>
      <c r="G67" s="1" t="s">
        <v>452</v>
      </c>
      <c r="H67" s="37" t="s">
        <v>141</v>
      </c>
      <c r="I67" s="33" t="s">
        <v>1079</v>
      </c>
      <c r="J67" s="1" t="s">
        <v>1074</v>
      </c>
      <c r="K67" s="33"/>
      <c r="L67" s="1" t="s">
        <v>455</v>
      </c>
      <c r="M67" s="1" t="s">
        <v>1059</v>
      </c>
      <c r="N67" s="33" t="s">
        <v>1060</v>
      </c>
      <c r="O67" s="33"/>
      <c r="P67" s="33" t="s">
        <v>140</v>
      </c>
      <c r="Q67" s="32">
        <f t="shared" si="2"/>
        <v>67.93333333333334</v>
      </c>
      <c r="R67" s="33"/>
      <c r="S67" s="32">
        <f t="shared" si="3"/>
        <v>40.76</v>
      </c>
      <c r="T67" s="33"/>
      <c r="U67" s="33"/>
      <c r="V67" s="33"/>
      <c r="W67" s="1">
        <v>41</v>
      </c>
      <c r="X67" s="33" t="s">
        <v>1069</v>
      </c>
      <c r="Y67" s="1" t="s">
        <v>456</v>
      </c>
    </row>
    <row r="68" spans="1:25" s="20" customFormat="1" ht="22.5">
      <c r="A68" s="1">
        <v>44</v>
      </c>
      <c r="B68" s="33" t="s">
        <v>142</v>
      </c>
      <c r="C68" s="33" t="s">
        <v>1056</v>
      </c>
      <c r="D68" s="33" t="s">
        <v>302</v>
      </c>
      <c r="E68" s="33"/>
      <c r="F68" s="1" t="s">
        <v>452</v>
      </c>
      <c r="G68" s="1" t="s">
        <v>452</v>
      </c>
      <c r="H68" s="37" t="s">
        <v>500</v>
      </c>
      <c r="I68" s="33" t="s">
        <v>1062</v>
      </c>
      <c r="J68" s="1" t="s">
        <v>1061</v>
      </c>
      <c r="K68" s="1" t="s">
        <v>454</v>
      </c>
      <c r="L68" s="1" t="s">
        <v>455</v>
      </c>
      <c r="M68" s="1" t="s">
        <v>1059</v>
      </c>
      <c r="N68" s="33" t="s">
        <v>1058</v>
      </c>
      <c r="O68" s="33"/>
      <c r="P68" s="33" t="s">
        <v>144</v>
      </c>
      <c r="Q68" s="32">
        <f t="shared" si="2"/>
        <v>67.80000000000001</v>
      </c>
      <c r="R68" s="33"/>
      <c r="S68" s="32">
        <f t="shared" si="3"/>
        <v>40.68000000000001</v>
      </c>
      <c r="T68" s="33"/>
      <c r="U68" s="33"/>
      <c r="V68" s="33"/>
      <c r="W68" s="1">
        <v>42</v>
      </c>
      <c r="X68" s="33" t="s">
        <v>1063</v>
      </c>
      <c r="Y68" s="1" t="s">
        <v>456</v>
      </c>
    </row>
    <row r="69" spans="1:25" s="20" customFormat="1" ht="22.5">
      <c r="A69" s="1">
        <v>45</v>
      </c>
      <c r="B69" s="33" t="s">
        <v>145</v>
      </c>
      <c r="C69" s="33" t="s">
        <v>1056</v>
      </c>
      <c r="D69" s="33" t="s">
        <v>501</v>
      </c>
      <c r="E69" s="33"/>
      <c r="F69" s="1" t="s">
        <v>452</v>
      </c>
      <c r="G69" s="1" t="s">
        <v>452</v>
      </c>
      <c r="H69" s="37" t="s">
        <v>148</v>
      </c>
      <c r="I69" s="33" t="s">
        <v>35</v>
      </c>
      <c r="J69" s="1" t="s">
        <v>1074</v>
      </c>
      <c r="K69" s="33"/>
      <c r="L69" s="1" t="s">
        <v>455</v>
      </c>
      <c r="M69" s="1" t="s">
        <v>1059</v>
      </c>
      <c r="N69" s="33" t="s">
        <v>1060</v>
      </c>
      <c r="O69" s="33"/>
      <c r="P69" s="33" t="s">
        <v>147</v>
      </c>
      <c r="Q69" s="32">
        <f t="shared" si="2"/>
        <v>67.39999999999999</v>
      </c>
      <c r="R69" s="33"/>
      <c r="S69" s="32">
        <f t="shared" si="3"/>
        <v>40.43999999999999</v>
      </c>
      <c r="T69" s="33"/>
      <c r="U69" s="33"/>
      <c r="V69" s="33"/>
      <c r="W69" s="1">
        <v>43</v>
      </c>
      <c r="X69" s="33" t="s">
        <v>1069</v>
      </c>
      <c r="Y69" s="1" t="s">
        <v>456</v>
      </c>
    </row>
    <row r="70" spans="1:25" s="20" customFormat="1" ht="22.5">
      <c r="A70" s="1">
        <v>46</v>
      </c>
      <c r="B70" s="33" t="s">
        <v>149</v>
      </c>
      <c r="C70" s="33" t="s">
        <v>1056</v>
      </c>
      <c r="D70" s="33" t="s">
        <v>303</v>
      </c>
      <c r="E70" s="33"/>
      <c r="F70" s="1" t="s">
        <v>452</v>
      </c>
      <c r="G70" s="1" t="s">
        <v>452</v>
      </c>
      <c r="H70" s="37" t="s">
        <v>150</v>
      </c>
      <c r="I70" s="33" t="s">
        <v>57</v>
      </c>
      <c r="J70" s="1" t="s">
        <v>1074</v>
      </c>
      <c r="K70" s="33"/>
      <c r="L70" s="1" t="s">
        <v>455</v>
      </c>
      <c r="M70" s="1" t="s">
        <v>1059</v>
      </c>
      <c r="N70" s="33" t="s">
        <v>1058</v>
      </c>
      <c r="O70" s="33"/>
      <c r="P70" s="33" t="s">
        <v>147</v>
      </c>
      <c r="Q70" s="32">
        <f t="shared" si="2"/>
        <v>67.39999999999999</v>
      </c>
      <c r="R70" s="33"/>
      <c r="S70" s="32">
        <f t="shared" si="3"/>
        <v>40.43999999999999</v>
      </c>
      <c r="T70" s="33"/>
      <c r="U70" s="33"/>
      <c r="V70" s="33"/>
      <c r="W70" s="1">
        <v>43</v>
      </c>
      <c r="X70" s="33" t="s">
        <v>1069</v>
      </c>
      <c r="Y70" s="1" t="s">
        <v>456</v>
      </c>
    </row>
    <row r="71" spans="1:25" s="20" customFormat="1" ht="22.5">
      <c r="A71" s="1">
        <v>47</v>
      </c>
      <c r="B71" s="33" t="s">
        <v>152</v>
      </c>
      <c r="C71" s="33" t="s">
        <v>1056</v>
      </c>
      <c r="D71" s="33" t="s">
        <v>304</v>
      </c>
      <c r="E71" s="33"/>
      <c r="F71" s="1" t="s">
        <v>452</v>
      </c>
      <c r="G71" s="1" t="s">
        <v>452</v>
      </c>
      <c r="H71" s="37" t="s">
        <v>50</v>
      </c>
      <c r="I71" s="33" t="s">
        <v>1068</v>
      </c>
      <c r="J71" s="1" t="s">
        <v>1074</v>
      </c>
      <c r="K71" s="33"/>
      <c r="L71" s="1" t="s">
        <v>455</v>
      </c>
      <c r="M71" s="1" t="s">
        <v>1059</v>
      </c>
      <c r="N71" s="33" t="s">
        <v>1060</v>
      </c>
      <c r="O71" s="33"/>
      <c r="P71" s="33" t="s">
        <v>67</v>
      </c>
      <c r="Q71" s="32">
        <f t="shared" si="2"/>
        <v>67.33333333333333</v>
      </c>
      <c r="R71" s="33"/>
      <c r="S71" s="32">
        <f t="shared" si="3"/>
        <v>40.4</v>
      </c>
      <c r="T71" s="33"/>
      <c r="U71" s="33"/>
      <c r="V71" s="33"/>
      <c r="W71" s="1"/>
      <c r="X71" s="33" t="s">
        <v>1069</v>
      </c>
      <c r="Y71" s="1" t="s">
        <v>491</v>
      </c>
    </row>
    <row r="72" spans="1:25" s="20" customFormat="1" ht="22.5">
      <c r="A72" s="1">
        <v>48</v>
      </c>
      <c r="B72" s="33" t="s">
        <v>154</v>
      </c>
      <c r="C72" s="33" t="s">
        <v>1056</v>
      </c>
      <c r="D72" s="33" t="s">
        <v>305</v>
      </c>
      <c r="E72" s="33"/>
      <c r="F72" s="1" t="s">
        <v>452</v>
      </c>
      <c r="G72" s="1" t="s">
        <v>452</v>
      </c>
      <c r="H72" s="29" t="s">
        <v>502</v>
      </c>
      <c r="I72" s="33" t="s">
        <v>7</v>
      </c>
      <c r="J72" s="1" t="s">
        <v>1074</v>
      </c>
      <c r="K72" s="33"/>
      <c r="L72" s="1" t="s">
        <v>455</v>
      </c>
      <c r="M72" s="1" t="s">
        <v>1059</v>
      </c>
      <c r="N72" s="33" t="s">
        <v>1060</v>
      </c>
      <c r="O72" s="33"/>
      <c r="P72" s="33" t="s">
        <v>67</v>
      </c>
      <c r="Q72" s="32">
        <f t="shared" si="2"/>
        <v>67.33333333333333</v>
      </c>
      <c r="R72" s="33"/>
      <c r="S72" s="32">
        <f t="shared" si="3"/>
        <v>40.4</v>
      </c>
      <c r="T72" s="33"/>
      <c r="U72" s="33"/>
      <c r="V72" s="33"/>
      <c r="W72" s="1">
        <v>45</v>
      </c>
      <c r="X72" s="33" t="s">
        <v>1063</v>
      </c>
      <c r="Y72" s="1" t="s">
        <v>456</v>
      </c>
    </row>
    <row r="73" spans="1:25" s="20" customFormat="1" ht="22.5">
      <c r="A73" s="1">
        <v>49</v>
      </c>
      <c r="B73" s="33" t="s">
        <v>155</v>
      </c>
      <c r="C73" s="33" t="s">
        <v>1056</v>
      </c>
      <c r="D73" s="33" t="s">
        <v>306</v>
      </c>
      <c r="E73" s="33"/>
      <c r="F73" s="1" t="s">
        <v>452</v>
      </c>
      <c r="G73" s="1" t="s">
        <v>452</v>
      </c>
      <c r="H73" s="37" t="s">
        <v>157</v>
      </c>
      <c r="I73" s="33" t="s">
        <v>1079</v>
      </c>
      <c r="J73" s="1" t="s">
        <v>1074</v>
      </c>
      <c r="K73" s="33"/>
      <c r="L73" s="1" t="s">
        <v>455</v>
      </c>
      <c r="M73" s="1" t="s">
        <v>1059</v>
      </c>
      <c r="N73" s="33" t="s">
        <v>1060</v>
      </c>
      <c r="O73" s="33"/>
      <c r="P73" s="33" t="s">
        <v>156</v>
      </c>
      <c r="Q73" s="32">
        <f t="shared" si="2"/>
        <v>67.26666666666668</v>
      </c>
      <c r="R73" s="33"/>
      <c r="S73" s="32">
        <f t="shared" si="3"/>
        <v>40.36000000000001</v>
      </c>
      <c r="T73" s="33"/>
      <c r="U73" s="33"/>
      <c r="V73" s="33"/>
      <c r="W73" s="1">
        <v>46</v>
      </c>
      <c r="X73" s="33" t="s">
        <v>1069</v>
      </c>
      <c r="Y73" s="1" t="s">
        <v>456</v>
      </c>
    </row>
    <row r="74" spans="1:25" s="20" customFormat="1" ht="22.5">
      <c r="A74" s="1">
        <v>50</v>
      </c>
      <c r="B74" s="33" t="s">
        <v>158</v>
      </c>
      <c r="C74" s="33" t="s">
        <v>1056</v>
      </c>
      <c r="D74" s="33" t="s">
        <v>283</v>
      </c>
      <c r="E74" s="33"/>
      <c r="F74" s="1" t="s">
        <v>452</v>
      </c>
      <c r="G74" s="1" t="s">
        <v>452</v>
      </c>
      <c r="H74" s="37" t="s">
        <v>503</v>
      </c>
      <c r="I74" s="33" t="s">
        <v>1076</v>
      </c>
      <c r="J74" s="1" t="s">
        <v>1074</v>
      </c>
      <c r="K74" s="33"/>
      <c r="L74" s="1" t="s">
        <v>455</v>
      </c>
      <c r="M74" s="1" t="s">
        <v>1059</v>
      </c>
      <c r="N74" s="33" t="s">
        <v>1060</v>
      </c>
      <c r="O74" s="33"/>
      <c r="P74" s="33" t="s">
        <v>159</v>
      </c>
      <c r="Q74" s="32">
        <f t="shared" si="2"/>
        <v>66.93333333333334</v>
      </c>
      <c r="R74" s="33"/>
      <c r="S74" s="32">
        <f t="shared" si="3"/>
        <v>40.160000000000004</v>
      </c>
      <c r="T74" s="33"/>
      <c r="U74" s="33"/>
      <c r="V74" s="33"/>
      <c r="W74" s="1">
        <v>47</v>
      </c>
      <c r="X74" s="33" t="s">
        <v>1069</v>
      </c>
      <c r="Y74" s="1" t="s">
        <v>456</v>
      </c>
    </row>
    <row r="75" spans="1:25" s="20" customFormat="1" ht="22.5">
      <c r="A75" s="1">
        <v>51</v>
      </c>
      <c r="B75" s="33" t="s">
        <v>160</v>
      </c>
      <c r="C75" s="33" t="s">
        <v>1056</v>
      </c>
      <c r="D75" s="33" t="s">
        <v>307</v>
      </c>
      <c r="E75" s="33"/>
      <c r="F75" s="1" t="s">
        <v>452</v>
      </c>
      <c r="G75" s="1" t="s">
        <v>452</v>
      </c>
      <c r="H75" s="37" t="s">
        <v>504</v>
      </c>
      <c r="I75" s="33" t="s">
        <v>1068</v>
      </c>
      <c r="J75" s="1" t="s">
        <v>1074</v>
      </c>
      <c r="K75" s="33"/>
      <c r="L75" s="1" t="s">
        <v>455</v>
      </c>
      <c r="M75" s="1" t="s">
        <v>1059</v>
      </c>
      <c r="N75" s="33" t="s">
        <v>1060</v>
      </c>
      <c r="O75" s="33"/>
      <c r="P75" s="33" t="s">
        <v>161</v>
      </c>
      <c r="Q75" s="32">
        <f t="shared" si="2"/>
        <v>66.86666666666666</v>
      </c>
      <c r="R75" s="33"/>
      <c r="S75" s="32">
        <f t="shared" si="3"/>
        <v>40.12</v>
      </c>
      <c r="T75" s="33"/>
      <c r="U75" s="33"/>
      <c r="V75" s="33"/>
      <c r="W75" s="1">
        <v>48</v>
      </c>
      <c r="X75" s="33" t="s">
        <v>1069</v>
      </c>
      <c r="Y75" s="1" t="s">
        <v>456</v>
      </c>
    </row>
    <row r="76" spans="1:25" s="20" customFormat="1" ht="22.5">
      <c r="A76" s="1">
        <v>52</v>
      </c>
      <c r="B76" s="33" t="s">
        <v>163</v>
      </c>
      <c r="C76" s="33" t="s">
        <v>1056</v>
      </c>
      <c r="D76" s="33" t="s">
        <v>308</v>
      </c>
      <c r="E76" s="33"/>
      <c r="F76" s="1" t="s">
        <v>452</v>
      </c>
      <c r="G76" s="1" t="s">
        <v>452</v>
      </c>
      <c r="H76" s="37" t="s">
        <v>164</v>
      </c>
      <c r="I76" s="33" t="s">
        <v>1081</v>
      </c>
      <c r="J76" s="1" t="s">
        <v>1074</v>
      </c>
      <c r="K76" s="33"/>
      <c r="L76" s="1" t="s">
        <v>455</v>
      </c>
      <c r="M76" s="1" t="s">
        <v>1059</v>
      </c>
      <c r="N76" s="33" t="s">
        <v>1058</v>
      </c>
      <c r="O76" s="33"/>
      <c r="P76" s="33" t="s">
        <v>128</v>
      </c>
      <c r="Q76" s="32">
        <f t="shared" si="2"/>
        <v>66.66666666666666</v>
      </c>
      <c r="R76" s="33"/>
      <c r="S76" s="32">
        <f t="shared" si="3"/>
        <v>39.99999999999999</v>
      </c>
      <c r="T76" s="33"/>
      <c r="U76" s="33"/>
      <c r="V76" s="33"/>
      <c r="W76" s="1">
        <v>49</v>
      </c>
      <c r="X76" s="33" t="s">
        <v>1069</v>
      </c>
      <c r="Y76" s="1" t="s">
        <v>456</v>
      </c>
    </row>
    <row r="77" spans="1:25" s="20" customFormat="1" ht="22.5">
      <c r="A77" s="1">
        <v>53</v>
      </c>
      <c r="B77" s="33" t="s">
        <v>165</v>
      </c>
      <c r="C77" s="33" t="s">
        <v>1056</v>
      </c>
      <c r="D77" s="33" t="s">
        <v>309</v>
      </c>
      <c r="E77" s="33"/>
      <c r="F77" s="1" t="s">
        <v>452</v>
      </c>
      <c r="G77" s="1" t="s">
        <v>452</v>
      </c>
      <c r="H77" s="37" t="s">
        <v>505</v>
      </c>
      <c r="I77" s="33" t="s">
        <v>25</v>
      </c>
      <c r="J77" s="1" t="s">
        <v>1061</v>
      </c>
      <c r="K77" s="33" t="s">
        <v>458</v>
      </c>
      <c r="L77" s="1" t="s">
        <v>455</v>
      </c>
      <c r="M77" s="1" t="s">
        <v>1059</v>
      </c>
      <c r="N77" s="33" t="s">
        <v>1060</v>
      </c>
      <c r="O77" s="33"/>
      <c r="P77" s="33" t="s">
        <v>167</v>
      </c>
      <c r="Q77" s="32">
        <f t="shared" si="2"/>
        <v>66.53333333333333</v>
      </c>
      <c r="R77" s="33"/>
      <c r="S77" s="32">
        <f t="shared" si="3"/>
        <v>39.919999999999995</v>
      </c>
      <c r="T77" s="33"/>
      <c r="U77" s="33"/>
      <c r="V77" s="33"/>
      <c r="W77" s="1">
        <v>50</v>
      </c>
      <c r="X77" s="33" t="s">
        <v>1063</v>
      </c>
      <c r="Y77" s="1" t="s">
        <v>456</v>
      </c>
    </row>
    <row r="78" spans="1:25" s="20" customFormat="1" ht="22.5">
      <c r="A78" s="1">
        <v>54</v>
      </c>
      <c r="B78" s="33" t="s">
        <v>168</v>
      </c>
      <c r="C78" s="33" t="s">
        <v>1056</v>
      </c>
      <c r="D78" s="33" t="s">
        <v>264</v>
      </c>
      <c r="E78" s="33"/>
      <c r="F78" s="1" t="s">
        <v>452</v>
      </c>
      <c r="G78" s="1" t="s">
        <v>452</v>
      </c>
      <c r="H78" s="37" t="s">
        <v>506</v>
      </c>
      <c r="I78" s="33" t="s">
        <v>35</v>
      </c>
      <c r="J78" s="1" t="s">
        <v>1074</v>
      </c>
      <c r="K78" s="33"/>
      <c r="L78" s="1" t="s">
        <v>455</v>
      </c>
      <c r="M78" s="1" t="s">
        <v>1059</v>
      </c>
      <c r="N78" s="33" t="s">
        <v>1058</v>
      </c>
      <c r="O78" s="33"/>
      <c r="P78" s="33" t="s">
        <v>167</v>
      </c>
      <c r="Q78" s="32">
        <f t="shared" si="2"/>
        <v>66.53333333333333</v>
      </c>
      <c r="R78" s="33"/>
      <c r="S78" s="32">
        <f t="shared" si="3"/>
        <v>39.919999999999995</v>
      </c>
      <c r="T78" s="33"/>
      <c r="U78" s="33"/>
      <c r="V78" s="33"/>
      <c r="W78" s="1">
        <v>50</v>
      </c>
      <c r="X78" s="33" t="s">
        <v>1069</v>
      </c>
      <c r="Y78" s="1" t="s">
        <v>456</v>
      </c>
    </row>
    <row r="79" spans="1:25" s="20" customFormat="1" ht="22.5">
      <c r="A79" s="1">
        <v>55</v>
      </c>
      <c r="B79" s="33" t="s">
        <v>172</v>
      </c>
      <c r="C79" s="33" t="s">
        <v>1056</v>
      </c>
      <c r="D79" s="33" t="s">
        <v>310</v>
      </c>
      <c r="E79" s="33"/>
      <c r="F79" s="1" t="s">
        <v>452</v>
      </c>
      <c r="G79" s="1" t="s">
        <v>452</v>
      </c>
      <c r="H79" s="37" t="s">
        <v>506</v>
      </c>
      <c r="I79" s="33" t="s">
        <v>174</v>
      </c>
      <c r="J79" s="1" t="s">
        <v>1074</v>
      </c>
      <c r="K79" s="33"/>
      <c r="L79" s="1" t="s">
        <v>455</v>
      </c>
      <c r="M79" s="1" t="s">
        <v>1059</v>
      </c>
      <c r="N79" s="33" t="s">
        <v>1060</v>
      </c>
      <c r="O79" s="33"/>
      <c r="P79" s="33" t="s">
        <v>173</v>
      </c>
      <c r="Q79" s="32">
        <f t="shared" si="2"/>
        <v>66.26666666666668</v>
      </c>
      <c r="R79" s="33"/>
      <c r="S79" s="32">
        <f t="shared" si="3"/>
        <v>39.760000000000005</v>
      </c>
      <c r="T79" s="33"/>
      <c r="U79" s="33"/>
      <c r="V79" s="33"/>
      <c r="W79" s="1">
        <v>52</v>
      </c>
      <c r="X79" s="33" t="s">
        <v>1069</v>
      </c>
      <c r="Y79" s="1" t="s">
        <v>456</v>
      </c>
    </row>
    <row r="80" spans="1:25" s="20" customFormat="1" ht="22.5">
      <c r="A80" s="1">
        <v>56</v>
      </c>
      <c r="B80" s="33" t="s">
        <v>175</v>
      </c>
      <c r="C80" s="33" t="s">
        <v>1056</v>
      </c>
      <c r="D80" s="33" t="s">
        <v>311</v>
      </c>
      <c r="E80" s="33"/>
      <c r="F80" s="1" t="s">
        <v>452</v>
      </c>
      <c r="G80" s="1" t="s">
        <v>452</v>
      </c>
      <c r="H80" s="37" t="s">
        <v>176</v>
      </c>
      <c r="I80" s="33" t="s">
        <v>177</v>
      </c>
      <c r="J80" s="1" t="s">
        <v>1074</v>
      </c>
      <c r="K80" s="33"/>
      <c r="L80" s="1" t="s">
        <v>455</v>
      </c>
      <c r="M80" s="1" t="s">
        <v>1059</v>
      </c>
      <c r="N80" s="33" t="s">
        <v>1060</v>
      </c>
      <c r="O80" s="33"/>
      <c r="P80" s="33" t="s">
        <v>173</v>
      </c>
      <c r="Q80" s="32">
        <f t="shared" si="2"/>
        <v>66.26666666666668</v>
      </c>
      <c r="R80" s="33"/>
      <c r="S80" s="32">
        <f t="shared" si="3"/>
        <v>39.760000000000005</v>
      </c>
      <c r="T80" s="33"/>
      <c r="U80" s="33"/>
      <c r="V80" s="33"/>
      <c r="W80" s="1">
        <v>52</v>
      </c>
      <c r="X80" s="33" t="s">
        <v>1063</v>
      </c>
      <c r="Y80" s="1" t="s">
        <v>456</v>
      </c>
    </row>
    <row r="81" spans="1:25" s="20" customFormat="1" ht="22.5">
      <c r="A81" s="1">
        <v>57</v>
      </c>
      <c r="B81" s="33" t="s">
        <v>178</v>
      </c>
      <c r="C81" s="33" t="s">
        <v>1056</v>
      </c>
      <c r="D81" s="33" t="s">
        <v>277</v>
      </c>
      <c r="E81" s="33"/>
      <c r="F81" s="1" t="s">
        <v>452</v>
      </c>
      <c r="G81" s="1" t="s">
        <v>452</v>
      </c>
      <c r="H81" s="37" t="s">
        <v>34</v>
      </c>
      <c r="I81" s="33" t="s">
        <v>179</v>
      </c>
      <c r="J81" s="1" t="s">
        <v>1074</v>
      </c>
      <c r="K81" s="33"/>
      <c r="L81" s="1" t="s">
        <v>455</v>
      </c>
      <c r="M81" s="1" t="s">
        <v>1059</v>
      </c>
      <c r="N81" s="33" t="s">
        <v>1058</v>
      </c>
      <c r="O81" s="33"/>
      <c r="P81" s="33" t="s">
        <v>173</v>
      </c>
      <c r="Q81" s="32">
        <f t="shared" si="2"/>
        <v>66.26666666666668</v>
      </c>
      <c r="R81" s="33"/>
      <c r="S81" s="32">
        <f t="shared" si="3"/>
        <v>39.760000000000005</v>
      </c>
      <c r="T81" s="33"/>
      <c r="U81" s="33"/>
      <c r="V81" s="33"/>
      <c r="W81" s="1">
        <v>52</v>
      </c>
      <c r="X81" s="33" t="s">
        <v>1069</v>
      </c>
      <c r="Y81" s="1" t="s">
        <v>456</v>
      </c>
    </row>
    <row r="82" spans="1:25" s="20" customFormat="1" ht="22.5">
      <c r="A82" s="1">
        <v>58</v>
      </c>
      <c r="B82" s="33" t="s">
        <v>180</v>
      </c>
      <c r="C82" s="33" t="s">
        <v>1056</v>
      </c>
      <c r="D82" s="33" t="s">
        <v>312</v>
      </c>
      <c r="E82" s="33"/>
      <c r="F82" s="1" t="s">
        <v>452</v>
      </c>
      <c r="G82" s="1" t="s">
        <v>452</v>
      </c>
      <c r="H82" s="37" t="s">
        <v>182</v>
      </c>
      <c r="I82" s="33" t="s">
        <v>133</v>
      </c>
      <c r="J82" s="1" t="s">
        <v>1074</v>
      </c>
      <c r="K82" s="33"/>
      <c r="L82" s="1" t="s">
        <v>455</v>
      </c>
      <c r="M82" s="1" t="s">
        <v>1059</v>
      </c>
      <c r="N82" s="33" t="s">
        <v>1058</v>
      </c>
      <c r="O82" s="33"/>
      <c r="P82" s="33" t="s">
        <v>181</v>
      </c>
      <c r="Q82" s="32">
        <f t="shared" si="2"/>
        <v>66.2</v>
      </c>
      <c r="R82" s="33"/>
      <c r="S82" s="32">
        <f t="shared" si="3"/>
        <v>39.72</v>
      </c>
      <c r="T82" s="33"/>
      <c r="U82" s="33"/>
      <c r="V82" s="33"/>
      <c r="W82" s="33">
        <v>55</v>
      </c>
      <c r="X82" s="33" t="s">
        <v>1069</v>
      </c>
      <c r="Y82" s="1" t="s">
        <v>456</v>
      </c>
    </row>
    <row r="83" spans="1:25" s="20" customFormat="1" ht="22.5">
      <c r="A83" s="1">
        <v>59</v>
      </c>
      <c r="B83" s="33" t="s">
        <v>183</v>
      </c>
      <c r="C83" s="33" t="s">
        <v>1056</v>
      </c>
      <c r="D83" s="33" t="s">
        <v>313</v>
      </c>
      <c r="E83" s="33"/>
      <c r="F83" s="1" t="s">
        <v>452</v>
      </c>
      <c r="G83" s="1" t="s">
        <v>452</v>
      </c>
      <c r="H83" s="30" t="s">
        <v>506</v>
      </c>
      <c r="I83" s="33" t="s">
        <v>25</v>
      </c>
      <c r="J83" s="1" t="s">
        <v>1074</v>
      </c>
      <c r="K83" s="33"/>
      <c r="L83" s="1" t="s">
        <v>507</v>
      </c>
      <c r="M83" s="1" t="s">
        <v>1059</v>
      </c>
      <c r="N83" s="33" t="s">
        <v>1060</v>
      </c>
      <c r="O83" s="33"/>
      <c r="P83" s="33" t="s">
        <v>143</v>
      </c>
      <c r="Q83" s="32">
        <f t="shared" si="2"/>
        <v>66</v>
      </c>
      <c r="R83" s="33"/>
      <c r="S83" s="32">
        <f t="shared" si="3"/>
        <v>39.6</v>
      </c>
      <c r="T83" s="33"/>
      <c r="U83" s="33"/>
      <c r="V83" s="33"/>
      <c r="W83" s="33">
        <v>56</v>
      </c>
      <c r="X83" s="33" t="s">
        <v>1069</v>
      </c>
      <c r="Y83" s="1" t="s">
        <v>456</v>
      </c>
    </row>
    <row r="84" spans="1:25" s="20" customFormat="1" ht="22.5">
      <c r="A84" s="1">
        <v>60</v>
      </c>
      <c r="B84" s="33" t="s">
        <v>184</v>
      </c>
      <c r="C84" s="33" t="s">
        <v>1056</v>
      </c>
      <c r="D84" s="33" t="s">
        <v>314</v>
      </c>
      <c r="E84" s="33"/>
      <c r="F84" s="1" t="s">
        <v>452</v>
      </c>
      <c r="G84" s="1" t="s">
        <v>452</v>
      </c>
      <c r="H84" s="37" t="s">
        <v>186</v>
      </c>
      <c r="I84" s="33" t="s">
        <v>1068</v>
      </c>
      <c r="J84" s="1" t="s">
        <v>1074</v>
      </c>
      <c r="K84" s="33"/>
      <c r="L84" s="1" t="s">
        <v>455</v>
      </c>
      <c r="M84" s="1" t="s">
        <v>1059</v>
      </c>
      <c r="N84" s="33" t="s">
        <v>1060</v>
      </c>
      <c r="O84" s="33"/>
      <c r="P84" s="33" t="s">
        <v>143</v>
      </c>
      <c r="Q84" s="32">
        <f t="shared" si="2"/>
        <v>66</v>
      </c>
      <c r="R84" s="33"/>
      <c r="S84" s="32">
        <f t="shared" si="3"/>
        <v>39.6</v>
      </c>
      <c r="T84" s="33"/>
      <c r="U84" s="33"/>
      <c r="V84" s="33"/>
      <c r="W84" s="33">
        <v>56</v>
      </c>
      <c r="X84" s="33" t="s">
        <v>1069</v>
      </c>
      <c r="Y84" s="1" t="s">
        <v>456</v>
      </c>
    </row>
    <row r="85" spans="1:25" s="20" customFormat="1" ht="22.5">
      <c r="A85" s="1">
        <v>61</v>
      </c>
      <c r="B85" s="33" t="s">
        <v>187</v>
      </c>
      <c r="C85" s="33" t="s">
        <v>1056</v>
      </c>
      <c r="D85" s="33" t="s">
        <v>271</v>
      </c>
      <c r="E85" s="33"/>
      <c r="F85" s="1" t="s">
        <v>452</v>
      </c>
      <c r="G85" s="1" t="s">
        <v>452</v>
      </c>
      <c r="H85" s="29" t="s">
        <v>506</v>
      </c>
      <c r="I85" s="33" t="s">
        <v>1076</v>
      </c>
      <c r="J85" s="1" t="s">
        <v>1074</v>
      </c>
      <c r="K85" s="33"/>
      <c r="L85" s="1" t="s">
        <v>455</v>
      </c>
      <c r="M85" s="1" t="s">
        <v>1059</v>
      </c>
      <c r="N85" s="33" t="s">
        <v>1060</v>
      </c>
      <c r="O85" s="33"/>
      <c r="P85" s="33" t="s">
        <v>189</v>
      </c>
      <c r="Q85" s="32">
        <f t="shared" si="2"/>
        <v>65.8</v>
      </c>
      <c r="R85" s="33"/>
      <c r="S85" s="32">
        <f t="shared" si="3"/>
        <v>39.48</v>
      </c>
      <c r="T85" s="33"/>
      <c r="U85" s="33"/>
      <c r="V85" s="33"/>
      <c r="W85" s="33">
        <v>58</v>
      </c>
      <c r="X85" s="33" t="s">
        <v>1069</v>
      </c>
      <c r="Y85" s="1" t="s">
        <v>508</v>
      </c>
    </row>
    <row r="86" spans="1:25" s="20" customFormat="1" ht="22.5">
      <c r="A86" s="1">
        <v>62</v>
      </c>
      <c r="B86" s="33" t="s">
        <v>190</v>
      </c>
      <c r="C86" s="33" t="s">
        <v>1056</v>
      </c>
      <c r="D86" s="33" t="s">
        <v>315</v>
      </c>
      <c r="E86" s="33"/>
      <c r="F86" s="1" t="s">
        <v>452</v>
      </c>
      <c r="G86" s="1" t="s">
        <v>452</v>
      </c>
      <c r="H86" s="37" t="s">
        <v>191</v>
      </c>
      <c r="I86" s="33" t="s">
        <v>57</v>
      </c>
      <c r="J86" s="1" t="s">
        <v>1074</v>
      </c>
      <c r="K86" s="33"/>
      <c r="L86" s="1" t="s">
        <v>509</v>
      </c>
      <c r="M86" s="1" t="s">
        <v>1059</v>
      </c>
      <c r="N86" s="33" t="s">
        <v>1060</v>
      </c>
      <c r="O86" s="33"/>
      <c r="P86" s="33" t="s">
        <v>189</v>
      </c>
      <c r="Q86" s="32">
        <f t="shared" si="2"/>
        <v>65.8</v>
      </c>
      <c r="R86" s="33"/>
      <c r="S86" s="32">
        <f t="shared" si="3"/>
        <v>39.48</v>
      </c>
      <c r="T86" s="33"/>
      <c r="U86" s="33"/>
      <c r="V86" s="33"/>
      <c r="W86" s="33">
        <v>58</v>
      </c>
      <c r="X86" s="33" t="s">
        <v>1069</v>
      </c>
      <c r="Y86" s="1" t="s">
        <v>508</v>
      </c>
    </row>
    <row r="87" spans="1:25" s="20" customFormat="1" ht="22.5">
      <c r="A87" s="1">
        <v>63</v>
      </c>
      <c r="B87" s="33" t="s">
        <v>194</v>
      </c>
      <c r="C87" s="33" t="s">
        <v>1056</v>
      </c>
      <c r="D87" s="33" t="s">
        <v>316</v>
      </c>
      <c r="E87" s="33"/>
      <c r="F87" s="1" t="s">
        <v>452</v>
      </c>
      <c r="G87" s="1" t="s">
        <v>452</v>
      </c>
      <c r="H87" s="37" t="s">
        <v>510</v>
      </c>
      <c r="I87" s="33" t="s">
        <v>60</v>
      </c>
      <c r="J87" s="1" t="s">
        <v>1074</v>
      </c>
      <c r="K87" s="33"/>
      <c r="L87" s="1" t="s">
        <v>455</v>
      </c>
      <c r="M87" s="1" t="s">
        <v>1059</v>
      </c>
      <c r="N87" s="33" t="s">
        <v>1060</v>
      </c>
      <c r="O87" s="33"/>
      <c r="P87" s="33" t="s">
        <v>112</v>
      </c>
      <c r="Q87" s="32">
        <f t="shared" si="2"/>
        <v>65.66666666666666</v>
      </c>
      <c r="R87" s="33"/>
      <c r="S87" s="32">
        <f t="shared" si="3"/>
        <v>39.39999999999999</v>
      </c>
      <c r="T87" s="33"/>
      <c r="U87" s="33"/>
      <c r="V87" s="33"/>
      <c r="W87" s="33">
        <v>60</v>
      </c>
      <c r="X87" s="33" t="s">
        <v>1069</v>
      </c>
      <c r="Y87" s="1" t="s">
        <v>508</v>
      </c>
    </row>
    <row r="88" spans="1:25" s="20" customFormat="1" ht="22.5">
      <c r="A88" s="1">
        <v>64</v>
      </c>
      <c r="B88" s="33" t="s">
        <v>195</v>
      </c>
      <c r="C88" s="33" t="s">
        <v>1056</v>
      </c>
      <c r="D88" s="33" t="s">
        <v>317</v>
      </c>
      <c r="E88" s="33"/>
      <c r="F88" s="1" t="s">
        <v>452</v>
      </c>
      <c r="G88" s="1" t="s">
        <v>452</v>
      </c>
      <c r="H88" s="37" t="s">
        <v>482</v>
      </c>
      <c r="I88" s="33" t="s">
        <v>1068</v>
      </c>
      <c r="J88" s="1" t="s">
        <v>1074</v>
      </c>
      <c r="K88" s="33"/>
      <c r="L88" s="1" t="s">
        <v>455</v>
      </c>
      <c r="M88" s="1" t="s">
        <v>1059</v>
      </c>
      <c r="N88" s="33" t="s">
        <v>1060</v>
      </c>
      <c r="O88" s="33"/>
      <c r="P88" s="33" t="s">
        <v>196</v>
      </c>
      <c r="Q88" s="32">
        <f t="shared" si="2"/>
        <v>65.60000000000001</v>
      </c>
      <c r="R88" s="33"/>
      <c r="S88" s="32">
        <f t="shared" si="3"/>
        <v>39.36000000000001</v>
      </c>
      <c r="T88" s="33"/>
      <c r="U88" s="33"/>
      <c r="V88" s="33"/>
      <c r="W88" s="33">
        <v>61</v>
      </c>
      <c r="X88" s="33" t="s">
        <v>1069</v>
      </c>
      <c r="Y88" s="1" t="s">
        <v>508</v>
      </c>
    </row>
    <row r="89" spans="1:25" s="20" customFormat="1" ht="22.5">
      <c r="A89" s="1">
        <v>65</v>
      </c>
      <c r="B89" s="33" t="s">
        <v>197</v>
      </c>
      <c r="C89" s="33" t="s">
        <v>1056</v>
      </c>
      <c r="D89" s="33" t="s">
        <v>318</v>
      </c>
      <c r="E89" s="33"/>
      <c r="F89" s="1" t="s">
        <v>452</v>
      </c>
      <c r="G89" s="1" t="s">
        <v>452</v>
      </c>
      <c r="H89" s="37" t="s">
        <v>511</v>
      </c>
      <c r="I89" s="33" t="s">
        <v>57</v>
      </c>
      <c r="J89" s="1" t="s">
        <v>1074</v>
      </c>
      <c r="K89" s="33"/>
      <c r="L89" s="1" t="s">
        <v>455</v>
      </c>
      <c r="M89" s="1" t="s">
        <v>1059</v>
      </c>
      <c r="N89" s="33" t="s">
        <v>1058</v>
      </c>
      <c r="O89" s="33"/>
      <c r="P89" s="33" t="s">
        <v>198</v>
      </c>
      <c r="Q89" s="32">
        <f t="shared" si="2"/>
        <v>65.53333333333333</v>
      </c>
      <c r="R89" s="33"/>
      <c r="S89" s="32">
        <f t="shared" si="3"/>
        <v>39.32</v>
      </c>
      <c r="T89" s="33"/>
      <c r="U89" s="33"/>
      <c r="V89" s="33"/>
      <c r="W89" s="33">
        <v>62</v>
      </c>
      <c r="X89" s="33" t="s">
        <v>1069</v>
      </c>
      <c r="Y89" s="1" t="s">
        <v>508</v>
      </c>
    </row>
    <row r="90" spans="1:25" s="20" customFormat="1" ht="22.5">
      <c r="A90" s="1">
        <v>66</v>
      </c>
      <c r="B90" s="33" t="s">
        <v>199</v>
      </c>
      <c r="C90" s="33" t="s">
        <v>1056</v>
      </c>
      <c r="D90" s="33" t="s">
        <v>319</v>
      </c>
      <c r="E90" s="33"/>
      <c r="F90" s="1" t="s">
        <v>452</v>
      </c>
      <c r="G90" s="1" t="s">
        <v>452</v>
      </c>
      <c r="H90" s="37" t="s">
        <v>1075</v>
      </c>
      <c r="I90" s="33" t="s">
        <v>1076</v>
      </c>
      <c r="J90" s="1" t="s">
        <v>1074</v>
      </c>
      <c r="K90" s="33"/>
      <c r="L90" s="1" t="s">
        <v>455</v>
      </c>
      <c r="M90" s="1" t="s">
        <v>1059</v>
      </c>
      <c r="N90" s="33" t="s">
        <v>1060</v>
      </c>
      <c r="O90" s="33"/>
      <c r="P90" s="33" t="s">
        <v>166</v>
      </c>
      <c r="Q90" s="32">
        <f>P90/150*100</f>
        <v>65.33333333333333</v>
      </c>
      <c r="R90" s="33"/>
      <c r="S90" s="32">
        <f>(Q90+R90)*0.6</f>
        <v>39.199999999999996</v>
      </c>
      <c r="T90" s="33"/>
      <c r="U90" s="33"/>
      <c r="V90" s="33"/>
      <c r="W90" s="33">
        <v>63</v>
      </c>
      <c r="X90" s="33" t="s">
        <v>1069</v>
      </c>
      <c r="Y90" s="1" t="s">
        <v>508</v>
      </c>
    </row>
    <row r="91" spans="1:25" s="20" customFormat="1" ht="22.5">
      <c r="A91" s="1">
        <v>67</v>
      </c>
      <c r="B91" s="33" t="s">
        <v>201</v>
      </c>
      <c r="C91" s="33" t="s">
        <v>1056</v>
      </c>
      <c r="D91" s="33" t="s">
        <v>320</v>
      </c>
      <c r="E91" s="33"/>
      <c r="F91" s="1" t="s">
        <v>452</v>
      </c>
      <c r="G91" s="1" t="s">
        <v>452</v>
      </c>
      <c r="H91" s="37" t="s">
        <v>31</v>
      </c>
      <c r="I91" s="33" t="s">
        <v>1076</v>
      </c>
      <c r="J91" s="1" t="s">
        <v>1074</v>
      </c>
      <c r="K91" s="33"/>
      <c r="L91" s="1" t="s">
        <v>455</v>
      </c>
      <c r="M91" s="1" t="s">
        <v>1059</v>
      </c>
      <c r="N91" s="33" t="s">
        <v>1060</v>
      </c>
      <c r="O91" s="33"/>
      <c r="P91" s="33" t="s">
        <v>166</v>
      </c>
      <c r="Q91" s="32">
        <f>P91/150*100</f>
        <v>65.33333333333333</v>
      </c>
      <c r="R91" s="33"/>
      <c r="S91" s="32">
        <f>(Q91+R91)*0.6</f>
        <v>39.199999999999996</v>
      </c>
      <c r="T91" s="33"/>
      <c r="U91" s="33"/>
      <c r="V91" s="33"/>
      <c r="W91" s="33">
        <v>63</v>
      </c>
      <c r="X91" s="33" t="s">
        <v>1069</v>
      </c>
      <c r="Y91" s="1" t="s">
        <v>508</v>
      </c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  <row r="98" ht="12.75">
      <c r="H98" s="21"/>
    </row>
  </sheetData>
  <mergeCells count="27">
    <mergeCell ref="A24:Y24"/>
    <mergeCell ref="L3:L5"/>
    <mergeCell ref="J3:J5"/>
    <mergeCell ref="M3:M5"/>
    <mergeCell ref="W3:W5"/>
    <mergeCell ref="Y3:Y5"/>
    <mergeCell ref="V3:V5"/>
    <mergeCell ref="I3:I5"/>
    <mergeCell ref="K3:K5"/>
    <mergeCell ref="A6:Y6"/>
    <mergeCell ref="O3:O5"/>
    <mergeCell ref="X3:X5"/>
    <mergeCell ref="N3:N5"/>
    <mergeCell ref="D3:D5"/>
    <mergeCell ref="P3:U3"/>
    <mergeCell ref="P4:S4"/>
    <mergeCell ref="T4:U4"/>
    <mergeCell ref="A1:Y1"/>
    <mergeCell ref="A2:Y2"/>
    <mergeCell ref="B3:B5"/>
    <mergeCell ref="A3:A5"/>
    <mergeCell ref="H3:H5"/>
    <mergeCell ref="F4:F5"/>
    <mergeCell ref="G4:G5"/>
    <mergeCell ref="F3:G3"/>
    <mergeCell ref="E3:E5"/>
    <mergeCell ref="C3:C5"/>
  </mergeCells>
  <printOptions/>
  <pageMargins left="0.45" right="0.18" top="0.63" bottom="0.43" header="0.5" footer="0.39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:Y1"/>
    </sheetView>
  </sheetViews>
  <sheetFormatPr defaultColWidth="9.140625" defaultRowHeight="12.75"/>
  <cols>
    <col min="1" max="1" width="3.00390625" style="3" customWidth="1"/>
    <col min="2" max="2" width="6.00390625" style="0" customWidth="1"/>
    <col min="3" max="3" width="3.140625" style="0" customWidth="1"/>
    <col min="4" max="4" width="16.140625" style="0" customWidth="1"/>
    <col min="5" max="7" width="3.140625" style="0" customWidth="1"/>
    <col min="8" max="8" width="14.8515625" style="0" customWidth="1"/>
    <col min="9" max="9" width="7.8515625" style="3" customWidth="1"/>
    <col min="10" max="10" width="4.28125" style="3" customWidth="1"/>
    <col min="11" max="11" width="4.140625" style="3" customWidth="1"/>
    <col min="12" max="12" width="6.28125" style="3" customWidth="1"/>
    <col min="13" max="13" width="8.00390625" style="3" customWidth="1"/>
    <col min="14" max="14" width="4.421875" style="3" customWidth="1"/>
    <col min="15" max="15" width="3.7109375" style="0" customWidth="1"/>
    <col min="16" max="16" width="4.7109375" style="0" customWidth="1"/>
    <col min="17" max="17" width="5.140625" style="0" customWidth="1"/>
    <col min="18" max="18" width="4.421875" style="0" customWidth="1"/>
    <col min="19" max="21" width="5.140625" style="0" customWidth="1"/>
    <col min="22" max="22" width="3.7109375" style="0" customWidth="1"/>
    <col min="23" max="23" width="3.00390625" style="3" customWidth="1"/>
    <col min="24" max="24" width="3.28125" style="3" customWidth="1"/>
    <col min="25" max="25" width="7.7109375" style="0" customWidth="1"/>
  </cols>
  <sheetData>
    <row r="1" spans="1:25" ht="42.7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3.75" customHeight="1">
      <c r="A2" s="45" t="s">
        <v>1095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22.5" customHeight="1">
      <c r="A3" s="51" t="s">
        <v>1028</v>
      </c>
      <c r="B3" s="51" t="s">
        <v>1043</v>
      </c>
      <c r="C3" s="51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1" t="s">
        <v>1046</v>
      </c>
      <c r="J3" s="51" t="s">
        <v>1031</v>
      </c>
      <c r="K3" s="51" t="s">
        <v>1052</v>
      </c>
      <c r="L3" s="51" t="s">
        <v>1050</v>
      </c>
      <c r="M3" s="51" t="s">
        <v>1040</v>
      </c>
      <c r="N3" s="51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1" t="s">
        <v>1045</v>
      </c>
      <c r="X3" s="51" t="s">
        <v>1042</v>
      </c>
      <c r="Y3" s="69" t="s">
        <v>1034</v>
      </c>
    </row>
    <row r="4" spans="1:25" s="7" customFormat="1" ht="18" customHeight="1">
      <c r="A4" s="51"/>
      <c r="B4" s="51"/>
      <c r="C4" s="51"/>
      <c r="D4" s="51"/>
      <c r="E4" s="51"/>
      <c r="F4" s="51" t="s">
        <v>1035</v>
      </c>
      <c r="G4" s="51" t="s">
        <v>1036</v>
      </c>
      <c r="H4" s="51"/>
      <c r="I4" s="51"/>
      <c r="J4" s="51"/>
      <c r="K4" s="51"/>
      <c r="L4" s="51"/>
      <c r="M4" s="51"/>
      <c r="N4" s="51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1"/>
      <c r="X4" s="51"/>
      <c r="Y4" s="70"/>
    </row>
    <row r="5" spans="1:25" s="7" customFormat="1" ht="22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" t="s">
        <v>1038</v>
      </c>
      <c r="Q5" s="1" t="s">
        <v>1006</v>
      </c>
      <c r="R5" s="1" t="s">
        <v>1039</v>
      </c>
      <c r="S5" s="25">
        <v>0.6</v>
      </c>
      <c r="T5" s="1" t="s">
        <v>1038</v>
      </c>
      <c r="U5" s="25">
        <v>0.4</v>
      </c>
      <c r="V5" s="57"/>
      <c r="W5" s="51"/>
      <c r="X5" s="51"/>
      <c r="Y5" s="71"/>
    </row>
    <row r="6" spans="1:25" ht="33" customHeight="1">
      <c r="A6" s="1">
        <v>1</v>
      </c>
      <c r="B6" s="4" t="s">
        <v>654</v>
      </c>
      <c r="C6" s="4" t="s">
        <v>797</v>
      </c>
      <c r="D6" s="1" t="s">
        <v>432</v>
      </c>
      <c r="E6" s="4"/>
      <c r="F6" s="4"/>
      <c r="G6" s="4"/>
      <c r="H6" s="4" t="s">
        <v>1007</v>
      </c>
      <c r="I6" s="1" t="s">
        <v>171</v>
      </c>
      <c r="J6" s="1" t="s">
        <v>1061</v>
      </c>
      <c r="K6" s="1" t="s">
        <v>775</v>
      </c>
      <c r="L6" s="1" t="s">
        <v>778</v>
      </c>
      <c r="M6" s="1" t="s">
        <v>781</v>
      </c>
      <c r="N6" s="1" t="s">
        <v>884</v>
      </c>
      <c r="O6" s="4"/>
      <c r="P6" s="4" t="s">
        <v>73</v>
      </c>
      <c r="Q6" s="35">
        <f aca="true" t="shared" si="0" ref="Q6:Q11">P6/1.5</f>
        <v>66.33333333333333</v>
      </c>
      <c r="R6" s="4"/>
      <c r="S6" s="35">
        <f aca="true" t="shared" si="1" ref="S6:S11">Q6*0.6</f>
        <v>39.8</v>
      </c>
      <c r="T6" s="4"/>
      <c r="U6" s="4"/>
      <c r="V6" s="4"/>
      <c r="W6" s="1">
        <v>1</v>
      </c>
      <c r="X6" s="1" t="s">
        <v>1069</v>
      </c>
      <c r="Y6" s="1" t="s">
        <v>844</v>
      </c>
    </row>
    <row r="7" spans="1:25" ht="33" customHeight="1">
      <c r="A7" s="1">
        <v>2</v>
      </c>
      <c r="B7" s="4" t="s">
        <v>655</v>
      </c>
      <c r="C7" s="4" t="s">
        <v>1056</v>
      </c>
      <c r="D7" s="1" t="s">
        <v>433</v>
      </c>
      <c r="E7" s="4"/>
      <c r="F7" s="4"/>
      <c r="G7" s="4"/>
      <c r="H7" s="4" t="s">
        <v>1008</v>
      </c>
      <c r="I7" s="1" t="s">
        <v>1081</v>
      </c>
      <c r="J7" s="1" t="s">
        <v>1061</v>
      </c>
      <c r="K7" s="1" t="s">
        <v>775</v>
      </c>
      <c r="L7" s="1" t="s">
        <v>774</v>
      </c>
      <c r="M7" s="1" t="s">
        <v>781</v>
      </c>
      <c r="N7" s="1" t="s">
        <v>884</v>
      </c>
      <c r="O7" s="4"/>
      <c r="P7" s="4" t="s">
        <v>656</v>
      </c>
      <c r="Q7" s="35">
        <f t="shared" si="0"/>
        <v>64.13333333333334</v>
      </c>
      <c r="R7" s="4"/>
      <c r="S7" s="35">
        <f t="shared" si="1"/>
        <v>38.480000000000004</v>
      </c>
      <c r="T7" s="4"/>
      <c r="U7" s="4"/>
      <c r="V7" s="4"/>
      <c r="W7" s="1">
        <v>2</v>
      </c>
      <c r="X7" s="1" t="s">
        <v>1063</v>
      </c>
      <c r="Y7" s="1" t="s">
        <v>844</v>
      </c>
    </row>
    <row r="8" spans="1:25" ht="33" customHeight="1">
      <c r="A8" s="1">
        <v>3</v>
      </c>
      <c r="B8" s="4" t="s">
        <v>657</v>
      </c>
      <c r="C8" s="4" t="s">
        <v>1056</v>
      </c>
      <c r="D8" s="1" t="s">
        <v>434</v>
      </c>
      <c r="E8" s="4"/>
      <c r="F8" s="4"/>
      <c r="G8" s="4"/>
      <c r="H8" s="4" t="s">
        <v>1009</v>
      </c>
      <c r="I8" s="1" t="s">
        <v>1068</v>
      </c>
      <c r="J8" s="1" t="s">
        <v>1061</v>
      </c>
      <c r="K8" s="1" t="s">
        <v>775</v>
      </c>
      <c r="L8" s="1" t="s">
        <v>662</v>
      </c>
      <c r="M8" s="1" t="s">
        <v>781</v>
      </c>
      <c r="N8" s="1" t="s">
        <v>884</v>
      </c>
      <c r="O8" s="4"/>
      <c r="P8" s="4" t="s">
        <v>694</v>
      </c>
      <c r="Q8" s="35">
        <f t="shared" si="0"/>
        <v>62.46666666666667</v>
      </c>
      <c r="R8" s="4"/>
      <c r="S8" s="35">
        <f t="shared" si="1"/>
        <v>37.48</v>
      </c>
      <c r="T8" s="4"/>
      <c r="U8" s="4"/>
      <c r="V8" s="4"/>
      <c r="W8" s="1">
        <v>3</v>
      </c>
      <c r="X8" s="1" t="s">
        <v>1069</v>
      </c>
      <c r="Y8" s="1" t="s">
        <v>844</v>
      </c>
    </row>
    <row r="9" spans="1:25" ht="33" customHeight="1">
      <c r="A9" s="1">
        <v>4</v>
      </c>
      <c r="B9" s="4" t="s">
        <v>658</v>
      </c>
      <c r="C9" s="4" t="s">
        <v>1056</v>
      </c>
      <c r="D9" s="1" t="s">
        <v>435</v>
      </c>
      <c r="E9" s="4"/>
      <c r="F9" s="4"/>
      <c r="G9" s="4"/>
      <c r="H9" s="4" t="s">
        <v>1010</v>
      </c>
      <c r="I9" s="1" t="s">
        <v>60</v>
      </c>
      <c r="J9" s="1" t="s">
        <v>1061</v>
      </c>
      <c r="K9" s="1" t="s">
        <v>775</v>
      </c>
      <c r="L9" s="1" t="s">
        <v>776</v>
      </c>
      <c r="M9" s="1" t="s">
        <v>781</v>
      </c>
      <c r="N9" s="1" t="s">
        <v>884</v>
      </c>
      <c r="O9" s="4"/>
      <c r="P9" s="4" t="s">
        <v>717</v>
      </c>
      <c r="Q9" s="35">
        <f t="shared" si="0"/>
        <v>57.53333333333333</v>
      </c>
      <c r="R9" s="4"/>
      <c r="S9" s="35">
        <f t="shared" si="1"/>
        <v>34.519999999999996</v>
      </c>
      <c r="T9" s="4"/>
      <c r="U9" s="4"/>
      <c r="V9" s="4"/>
      <c r="W9" s="1">
        <v>4</v>
      </c>
      <c r="X9" s="1" t="s">
        <v>1069</v>
      </c>
      <c r="Y9" s="1" t="s">
        <v>844</v>
      </c>
    </row>
    <row r="10" spans="1:25" ht="33" customHeight="1">
      <c r="A10" s="1">
        <v>5</v>
      </c>
      <c r="B10" s="4" t="s">
        <v>659</v>
      </c>
      <c r="C10" s="4" t="s">
        <v>1056</v>
      </c>
      <c r="D10" s="1" t="s">
        <v>436</v>
      </c>
      <c r="E10" s="4"/>
      <c r="F10" s="4"/>
      <c r="G10" s="4"/>
      <c r="H10" s="4" t="s">
        <v>1011</v>
      </c>
      <c r="I10" s="1" t="s">
        <v>1081</v>
      </c>
      <c r="J10" s="1" t="s">
        <v>1061</v>
      </c>
      <c r="K10" s="1" t="s">
        <v>775</v>
      </c>
      <c r="L10" s="1" t="s">
        <v>777</v>
      </c>
      <c r="M10" s="1" t="s">
        <v>781</v>
      </c>
      <c r="N10" s="1" t="s">
        <v>884</v>
      </c>
      <c r="O10" s="4"/>
      <c r="P10" s="4" t="s">
        <v>660</v>
      </c>
      <c r="Q10" s="35">
        <f t="shared" si="0"/>
        <v>56.53333333333333</v>
      </c>
      <c r="R10" s="4"/>
      <c r="S10" s="35">
        <f t="shared" si="1"/>
        <v>33.919999999999995</v>
      </c>
      <c r="T10" s="4"/>
      <c r="U10" s="4"/>
      <c r="V10" s="4"/>
      <c r="W10" s="1">
        <v>5</v>
      </c>
      <c r="X10" s="1" t="s">
        <v>1063</v>
      </c>
      <c r="Y10" s="1" t="s">
        <v>844</v>
      </c>
    </row>
    <row r="11" spans="1:25" ht="33" customHeight="1">
      <c r="A11" s="1">
        <v>6</v>
      </c>
      <c r="B11" s="4" t="s">
        <v>661</v>
      </c>
      <c r="C11" s="4" t="s">
        <v>797</v>
      </c>
      <c r="D11" s="1" t="s">
        <v>437</v>
      </c>
      <c r="E11" s="4"/>
      <c r="F11" s="4"/>
      <c r="G11" s="4"/>
      <c r="H11" s="4" t="s">
        <v>1012</v>
      </c>
      <c r="I11" s="1" t="s">
        <v>57</v>
      </c>
      <c r="J11" s="1" t="s">
        <v>1061</v>
      </c>
      <c r="K11" s="1" t="s">
        <v>775</v>
      </c>
      <c r="L11" s="1" t="s">
        <v>778</v>
      </c>
      <c r="M11" s="1" t="s">
        <v>781</v>
      </c>
      <c r="N11" s="1" t="s">
        <v>884</v>
      </c>
      <c r="O11" s="4"/>
      <c r="P11" s="4" t="s">
        <v>725</v>
      </c>
      <c r="Q11" s="35">
        <f t="shared" si="0"/>
        <v>54.6</v>
      </c>
      <c r="R11" s="4"/>
      <c r="S11" s="35">
        <f t="shared" si="1"/>
        <v>32.76</v>
      </c>
      <c r="T11" s="4"/>
      <c r="U11" s="4"/>
      <c r="V11" s="4"/>
      <c r="W11" s="1">
        <v>6</v>
      </c>
      <c r="X11" s="1" t="s">
        <v>1069</v>
      </c>
      <c r="Y11" s="1" t="s">
        <v>844</v>
      </c>
    </row>
  </sheetData>
  <mergeCells count="25">
    <mergeCell ref="E3:E5"/>
    <mergeCell ref="F3:G3"/>
    <mergeCell ref="H3:H5"/>
    <mergeCell ref="I3:I5"/>
    <mergeCell ref="A3:A5"/>
    <mergeCell ref="B3:B5"/>
    <mergeCell ref="C3:C5"/>
    <mergeCell ref="D3:D5"/>
    <mergeCell ref="P3:U3"/>
    <mergeCell ref="V3:V5"/>
    <mergeCell ref="Y3:Y5"/>
    <mergeCell ref="J3:J5"/>
    <mergeCell ref="K3:K5"/>
    <mergeCell ref="L3:L5"/>
    <mergeCell ref="M3:M5"/>
    <mergeCell ref="A1:Y1"/>
    <mergeCell ref="A2:Y2"/>
    <mergeCell ref="F4:F5"/>
    <mergeCell ref="G4:G5"/>
    <mergeCell ref="P4:S4"/>
    <mergeCell ref="T4:U4"/>
    <mergeCell ref="W3:W5"/>
    <mergeCell ref="X3:X5"/>
    <mergeCell ref="N3:N5"/>
    <mergeCell ref="O3:O5"/>
  </mergeCells>
  <printOptions/>
  <pageMargins left="0.48" right="0.21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:Y1"/>
    </sheetView>
  </sheetViews>
  <sheetFormatPr defaultColWidth="9.140625" defaultRowHeight="12.75"/>
  <cols>
    <col min="1" max="1" width="3.28125" style="3" customWidth="1"/>
    <col min="2" max="2" width="5.8515625" style="0" customWidth="1"/>
    <col min="3" max="3" width="3.00390625" style="0" customWidth="1"/>
    <col min="4" max="4" width="16.57421875" style="0" customWidth="1"/>
    <col min="5" max="5" width="3.8515625" style="0" customWidth="1"/>
    <col min="6" max="7" width="4.00390625" style="0" customWidth="1"/>
    <col min="8" max="8" width="14.57421875" style="0" customWidth="1"/>
    <col min="9" max="9" width="7.421875" style="3" customWidth="1"/>
    <col min="10" max="11" width="4.421875" style="3" customWidth="1"/>
    <col min="12" max="12" width="6.140625" style="3" customWidth="1"/>
    <col min="13" max="13" width="7.8515625" style="3" customWidth="1"/>
    <col min="14" max="14" width="4.140625" style="3" customWidth="1"/>
    <col min="15" max="15" width="3.28125" style="3" customWidth="1"/>
    <col min="16" max="16" width="5.28125" style="0" customWidth="1"/>
    <col min="17" max="17" width="5.421875" style="0" customWidth="1"/>
    <col min="18" max="18" width="4.28125" style="0" customWidth="1"/>
    <col min="19" max="19" width="5.140625" style="0" customWidth="1"/>
    <col min="20" max="21" width="4.7109375" style="0" customWidth="1"/>
    <col min="22" max="23" width="3.00390625" style="0" customWidth="1"/>
    <col min="24" max="24" width="4.28125" style="3" customWidth="1"/>
    <col min="25" max="25" width="7.8515625" style="0" customWidth="1"/>
  </cols>
  <sheetData>
    <row r="1" spans="1:25" ht="48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3.75" customHeight="1">
      <c r="A2" s="63" t="s">
        <v>733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s="7" customFormat="1" ht="22.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69" t="s">
        <v>1034</v>
      </c>
    </row>
    <row r="4" spans="1:25" s="7" customFormat="1" ht="18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61"/>
    </row>
    <row r="5" spans="1:25" s="7" customFormat="1" ht="26.25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1"/>
      <c r="P5" s="1" t="s">
        <v>1038</v>
      </c>
      <c r="Q5" s="5" t="s">
        <v>1049</v>
      </c>
      <c r="R5" s="1" t="s">
        <v>1039</v>
      </c>
      <c r="S5" s="10">
        <v>0.6</v>
      </c>
      <c r="T5" s="1" t="s">
        <v>1038</v>
      </c>
      <c r="U5" s="10">
        <v>0.4</v>
      </c>
      <c r="V5" s="57"/>
      <c r="W5" s="55"/>
      <c r="X5" s="55"/>
      <c r="Y5" s="62"/>
    </row>
    <row r="6" spans="1:25" ht="31.5" customHeight="1">
      <c r="A6" s="1">
        <v>1</v>
      </c>
      <c r="B6" s="4" t="s">
        <v>663</v>
      </c>
      <c r="C6" s="4" t="s">
        <v>797</v>
      </c>
      <c r="D6" s="1" t="s">
        <v>438</v>
      </c>
      <c r="E6" s="4"/>
      <c r="F6" s="4"/>
      <c r="G6" s="4"/>
      <c r="H6" s="4" t="s">
        <v>1013</v>
      </c>
      <c r="I6" s="1" t="s">
        <v>690</v>
      </c>
      <c r="J6" s="1" t="s">
        <v>1061</v>
      </c>
      <c r="K6" s="1" t="s">
        <v>775</v>
      </c>
      <c r="L6" s="1" t="s">
        <v>777</v>
      </c>
      <c r="M6" s="1" t="s">
        <v>781</v>
      </c>
      <c r="N6" s="1" t="s">
        <v>905</v>
      </c>
      <c r="O6" s="1"/>
      <c r="P6" s="4" t="s">
        <v>664</v>
      </c>
      <c r="Q6" s="35">
        <f aca="true" t="shared" si="0" ref="Q6:Q11">P6/1.5</f>
        <v>82.46666666666667</v>
      </c>
      <c r="R6" s="4"/>
      <c r="S6" s="35">
        <f aca="true" t="shared" si="1" ref="S6:S11">Q6*0.6</f>
        <v>49.48</v>
      </c>
      <c r="T6" s="4"/>
      <c r="U6" s="4"/>
      <c r="V6" s="4"/>
      <c r="W6" s="1">
        <v>1</v>
      </c>
      <c r="X6" s="1" t="s">
        <v>1069</v>
      </c>
      <c r="Y6" s="1" t="s">
        <v>844</v>
      </c>
    </row>
    <row r="7" spans="1:25" ht="31.5" customHeight="1">
      <c r="A7" s="1">
        <v>2</v>
      </c>
      <c r="B7" s="4" t="s">
        <v>665</v>
      </c>
      <c r="C7" s="4" t="s">
        <v>1056</v>
      </c>
      <c r="D7" s="1" t="s">
        <v>439</v>
      </c>
      <c r="E7" s="4"/>
      <c r="F7" s="4"/>
      <c r="G7" s="4"/>
      <c r="H7" s="4" t="s">
        <v>1014</v>
      </c>
      <c r="I7" s="1" t="s">
        <v>177</v>
      </c>
      <c r="J7" s="1" t="s">
        <v>1061</v>
      </c>
      <c r="K7" s="1" t="s">
        <v>775</v>
      </c>
      <c r="L7" s="1" t="s">
        <v>774</v>
      </c>
      <c r="M7" s="1" t="s">
        <v>781</v>
      </c>
      <c r="N7" s="1" t="s">
        <v>905</v>
      </c>
      <c r="O7" s="1"/>
      <c r="P7" s="4" t="s">
        <v>793</v>
      </c>
      <c r="Q7" s="35">
        <f t="shared" si="0"/>
        <v>75.13333333333334</v>
      </c>
      <c r="R7" s="4"/>
      <c r="S7" s="35">
        <f t="shared" si="1"/>
        <v>45.080000000000005</v>
      </c>
      <c r="T7" s="4"/>
      <c r="U7" s="4"/>
      <c r="V7" s="4"/>
      <c r="W7" s="1">
        <v>2</v>
      </c>
      <c r="X7" s="1" t="s">
        <v>1069</v>
      </c>
      <c r="Y7" s="1" t="s">
        <v>844</v>
      </c>
    </row>
    <row r="8" spans="1:25" ht="31.5" customHeight="1">
      <c r="A8" s="1">
        <v>3</v>
      </c>
      <c r="B8" s="4" t="s">
        <v>666</v>
      </c>
      <c r="C8" s="4" t="s">
        <v>797</v>
      </c>
      <c r="D8" s="1" t="s">
        <v>440</v>
      </c>
      <c r="E8" s="4"/>
      <c r="F8" s="4"/>
      <c r="G8" s="4"/>
      <c r="H8" s="4" t="s">
        <v>1015</v>
      </c>
      <c r="I8" s="1" t="s">
        <v>1076</v>
      </c>
      <c r="J8" s="1" t="s">
        <v>1061</v>
      </c>
      <c r="K8" s="1" t="s">
        <v>775</v>
      </c>
      <c r="L8" s="1" t="s">
        <v>777</v>
      </c>
      <c r="M8" s="1" t="s">
        <v>781</v>
      </c>
      <c r="N8" s="1" t="s">
        <v>905</v>
      </c>
      <c r="O8" s="1"/>
      <c r="P8" s="4" t="s">
        <v>37</v>
      </c>
      <c r="Q8" s="35">
        <f t="shared" si="0"/>
        <v>72</v>
      </c>
      <c r="R8" s="4"/>
      <c r="S8" s="35">
        <f t="shared" si="1"/>
        <v>43.199999999999996</v>
      </c>
      <c r="T8" s="4"/>
      <c r="U8" s="4"/>
      <c r="V8" s="4"/>
      <c r="W8" s="1">
        <v>3</v>
      </c>
      <c r="X8" s="1" t="s">
        <v>1069</v>
      </c>
      <c r="Y8" s="1" t="s">
        <v>844</v>
      </c>
    </row>
    <row r="9" spans="1:25" ht="31.5" customHeight="1">
      <c r="A9" s="1">
        <v>4</v>
      </c>
      <c r="B9" s="4" t="s">
        <v>667</v>
      </c>
      <c r="C9" s="4" t="s">
        <v>1056</v>
      </c>
      <c r="D9" s="1" t="s">
        <v>441</v>
      </c>
      <c r="E9" s="4"/>
      <c r="F9" s="4"/>
      <c r="G9" s="4"/>
      <c r="H9" s="4" t="s">
        <v>1016</v>
      </c>
      <c r="I9" s="1" t="s">
        <v>171</v>
      </c>
      <c r="J9" s="1" t="s">
        <v>1061</v>
      </c>
      <c r="K9" s="1" t="s">
        <v>775</v>
      </c>
      <c r="L9" s="1" t="s">
        <v>774</v>
      </c>
      <c r="M9" s="1" t="s">
        <v>781</v>
      </c>
      <c r="N9" s="1" t="s">
        <v>905</v>
      </c>
      <c r="O9" s="1"/>
      <c r="P9" s="4" t="s">
        <v>823</v>
      </c>
      <c r="Q9" s="35">
        <f t="shared" si="0"/>
        <v>68.39999999999999</v>
      </c>
      <c r="R9" s="4"/>
      <c r="S9" s="35">
        <f t="shared" si="1"/>
        <v>41.03999999999999</v>
      </c>
      <c r="T9" s="4"/>
      <c r="U9" s="4"/>
      <c r="V9" s="4"/>
      <c r="W9" s="1">
        <v>4</v>
      </c>
      <c r="X9" s="1" t="s">
        <v>1063</v>
      </c>
      <c r="Y9" s="1" t="s">
        <v>844</v>
      </c>
    </row>
    <row r="10" spans="1:25" ht="31.5" customHeight="1">
      <c r="A10" s="1">
        <v>5</v>
      </c>
      <c r="B10" s="4" t="s">
        <v>668</v>
      </c>
      <c r="C10" s="4" t="s">
        <v>1056</v>
      </c>
      <c r="D10" s="1" t="s">
        <v>442</v>
      </c>
      <c r="E10" s="4"/>
      <c r="F10" s="4"/>
      <c r="G10" s="4"/>
      <c r="H10" s="4" t="s">
        <v>1017</v>
      </c>
      <c r="I10" s="1" t="s">
        <v>1081</v>
      </c>
      <c r="J10" s="1" t="s">
        <v>1061</v>
      </c>
      <c r="K10" s="1" t="s">
        <v>775</v>
      </c>
      <c r="L10" s="1" t="s">
        <v>774</v>
      </c>
      <c r="M10" s="1" t="s">
        <v>781</v>
      </c>
      <c r="N10" s="1" t="s">
        <v>905</v>
      </c>
      <c r="O10" s="1"/>
      <c r="P10" s="4" t="s">
        <v>159</v>
      </c>
      <c r="Q10" s="35">
        <f t="shared" si="0"/>
        <v>66.93333333333334</v>
      </c>
      <c r="R10" s="4"/>
      <c r="S10" s="35">
        <f t="shared" si="1"/>
        <v>40.160000000000004</v>
      </c>
      <c r="T10" s="4"/>
      <c r="U10" s="4"/>
      <c r="V10" s="4"/>
      <c r="W10" s="1">
        <v>5</v>
      </c>
      <c r="X10" s="1" t="s">
        <v>1063</v>
      </c>
      <c r="Y10" s="1" t="s">
        <v>844</v>
      </c>
    </row>
    <row r="11" spans="1:25" ht="31.5" customHeight="1">
      <c r="A11" s="1">
        <v>6</v>
      </c>
      <c r="B11" s="4" t="s">
        <v>669</v>
      </c>
      <c r="C11" s="4" t="s">
        <v>1056</v>
      </c>
      <c r="D11" s="1" t="s">
        <v>443</v>
      </c>
      <c r="E11" s="4"/>
      <c r="F11" s="4"/>
      <c r="G11" s="4"/>
      <c r="H11" s="4" t="s">
        <v>1018</v>
      </c>
      <c r="I11" s="1" t="s">
        <v>116</v>
      </c>
      <c r="J11" s="1" t="s">
        <v>1061</v>
      </c>
      <c r="K11" s="1" t="s">
        <v>775</v>
      </c>
      <c r="L11" s="1" t="s">
        <v>670</v>
      </c>
      <c r="M11" s="1" t="s">
        <v>781</v>
      </c>
      <c r="N11" s="1" t="s">
        <v>905</v>
      </c>
      <c r="O11" s="1"/>
      <c r="P11" s="4" t="s">
        <v>689</v>
      </c>
      <c r="Q11" s="35">
        <f t="shared" si="0"/>
        <v>63.13333333333333</v>
      </c>
      <c r="R11" s="4"/>
      <c r="S11" s="35">
        <f t="shared" si="1"/>
        <v>37.879999999999995</v>
      </c>
      <c r="T11" s="4"/>
      <c r="U11" s="4"/>
      <c r="V11" s="4"/>
      <c r="W11" s="1">
        <v>6</v>
      </c>
      <c r="X11" s="1" t="s">
        <v>1069</v>
      </c>
      <c r="Y11" s="1" t="s">
        <v>844</v>
      </c>
    </row>
  </sheetData>
  <mergeCells count="25">
    <mergeCell ref="Y3:Y5"/>
    <mergeCell ref="A2:Y2"/>
    <mergeCell ref="A1:Y1"/>
    <mergeCell ref="A3:A5"/>
    <mergeCell ref="B3:B5"/>
    <mergeCell ref="C3:C5"/>
    <mergeCell ref="D3:D5"/>
    <mergeCell ref="O3:O5"/>
    <mergeCell ref="P3:U3"/>
    <mergeCell ref="V3:V5"/>
    <mergeCell ref="F4:F5"/>
    <mergeCell ref="G4:G5"/>
    <mergeCell ref="J3:J5"/>
    <mergeCell ref="E3:E5"/>
    <mergeCell ref="F3:G3"/>
    <mergeCell ref="H3:H5"/>
    <mergeCell ref="I3:I5"/>
    <mergeCell ref="X3:X5"/>
    <mergeCell ref="K3:K5"/>
    <mergeCell ref="L3:L5"/>
    <mergeCell ref="M3:M5"/>
    <mergeCell ref="N3:N5"/>
    <mergeCell ref="P4:S4"/>
    <mergeCell ref="T4:U4"/>
    <mergeCell ref="W3:W5"/>
  </mergeCells>
  <printOptions/>
  <pageMargins left="0.48" right="0.2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AB7" sqref="AB7"/>
    </sheetView>
  </sheetViews>
  <sheetFormatPr defaultColWidth="9.140625" defaultRowHeight="12.75"/>
  <cols>
    <col min="1" max="1" width="3.00390625" style="3" customWidth="1"/>
    <col min="2" max="2" width="6.00390625" style="3" customWidth="1"/>
    <col min="3" max="3" width="3.140625" style="3" customWidth="1"/>
    <col min="4" max="4" width="16.7109375" style="3" customWidth="1"/>
    <col min="5" max="5" width="3.28125" style="0" customWidth="1"/>
    <col min="6" max="7" width="3.8515625" style="0" customWidth="1"/>
    <col min="8" max="8" width="18.140625" style="0" customWidth="1"/>
    <col min="9" max="9" width="7.57421875" style="3" customWidth="1"/>
    <col min="10" max="11" width="4.140625" style="3" customWidth="1"/>
    <col min="12" max="12" width="6.00390625" style="3" customWidth="1"/>
    <col min="13" max="14" width="4.28125" style="3" customWidth="1"/>
    <col min="15" max="15" width="4.28125" style="0" customWidth="1"/>
    <col min="16" max="16" width="5.421875" style="3" customWidth="1"/>
    <col min="17" max="17" width="5.140625" style="0" customWidth="1"/>
    <col min="18" max="18" width="4.00390625" style="0" customWidth="1"/>
    <col min="19" max="19" width="5.57421875" style="0" customWidth="1"/>
    <col min="20" max="20" width="4.140625" style="0" customWidth="1"/>
    <col min="21" max="21" width="4.28125" style="0" customWidth="1"/>
    <col min="22" max="22" width="4.57421875" style="0" customWidth="1"/>
    <col min="23" max="23" width="4.7109375" style="0" customWidth="1"/>
    <col min="24" max="24" width="3.00390625" style="3" customWidth="1"/>
    <col min="25" max="25" width="7.57421875" style="0" customWidth="1"/>
  </cols>
  <sheetData>
    <row r="1" spans="1:25" ht="42.7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0.25" customHeight="1">
      <c r="A2" s="63" t="s">
        <v>1092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s="7" customFormat="1" ht="22.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2" t="s">
        <v>1030</v>
      </c>
      <c r="G3" s="52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69" t="s">
        <v>1034</v>
      </c>
    </row>
    <row r="4" spans="1:25" s="7" customFormat="1" ht="18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61"/>
    </row>
    <row r="5" spans="1:25" s="7" customFormat="1" ht="24.75" customHeight="1">
      <c r="A5" s="69"/>
      <c r="B5" s="60"/>
      <c r="C5" s="60"/>
      <c r="D5" s="69"/>
      <c r="E5" s="69"/>
      <c r="F5" s="69"/>
      <c r="G5" s="69"/>
      <c r="H5" s="69"/>
      <c r="I5" s="60"/>
      <c r="J5" s="69"/>
      <c r="K5" s="69"/>
      <c r="L5" s="69"/>
      <c r="M5" s="60"/>
      <c r="N5" s="60"/>
      <c r="O5" s="69"/>
      <c r="P5" s="12" t="s">
        <v>1038</v>
      </c>
      <c r="Q5" s="12" t="s">
        <v>1049</v>
      </c>
      <c r="R5" s="12" t="s">
        <v>1039</v>
      </c>
      <c r="S5" s="10">
        <v>0.6</v>
      </c>
      <c r="T5" s="1" t="s">
        <v>1038</v>
      </c>
      <c r="U5" s="10">
        <v>0.4</v>
      </c>
      <c r="V5" s="72"/>
      <c r="W5" s="60"/>
      <c r="X5" s="60"/>
      <c r="Y5" s="62"/>
    </row>
    <row r="6" spans="1:25" s="7" customFormat="1" ht="26.25" customHeight="1">
      <c r="A6" s="54" t="s">
        <v>734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11" customFormat="1" ht="26.25" customHeight="1">
      <c r="A7" s="1">
        <v>1</v>
      </c>
      <c r="B7" s="1" t="s">
        <v>672</v>
      </c>
      <c r="C7" s="1" t="s">
        <v>797</v>
      </c>
      <c r="D7" s="1" t="s">
        <v>444</v>
      </c>
      <c r="E7" s="4"/>
      <c r="F7" s="36"/>
      <c r="G7" s="4"/>
      <c r="H7" s="4" t="s">
        <v>1023</v>
      </c>
      <c r="I7" s="1" t="s">
        <v>1068</v>
      </c>
      <c r="J7" s="1" t="s">
        <v>1061</v>
      </c>
      <c r="K7" s="1" t="s">
        <v>1021</v>
      </c>
      <c r="L7" s="1" t="s">
        <v>218</v>
      </c>
      <c r="M7" s="1" t="s">
        <v>1058</v>
      </c>
      <c r="N7" s="1" t="s">
        <v>1058</v>
      </c>
      <c r="O7" s="4"/>
      <c r="P7" s="4" t="s">
        <v>14</v>
      </c>
      <c r="Q7" s="35">
        <f aca="true" t="shared" si="0" ref="Q7:Q12">P7/1.5</f>
        <v>74</v>
      </c>
      <c r="R7" s="4"/>
      <c r="S7" s="35">
        <f aca="true" t="shared" si="1" ref="S7:S12">Q7*0.6</f>
        <v>44.4</v>
      </c>
      <c r="T7" s="4"/>
      <c r="U7" s="4"/>
      <c r="V7" s="4"/>
      <c r="W7" s="1">
        <v>1</v>
      </c>
      <c r="X7" s="1" t="s">
        <v>1063</v>
      </c>
      <c r="Y7" s="1" t="s">
        <v>841</v>
      </c>
    </row>
    <row r="8" spans="1:25" s="11" customFormat="1" ht="26.25" customHeight="1">
      <c r="A8" s="1">
        <v>2</v>
      </c>
      <c r="B8" s="1" t="s">
        <v>673</v>
      </c>
      <c r="C8" s="1" t="s">
        <v>797</v>
      </c>
      <c r="D8" s="1" t="s">
        <v>445</v>
      </c>
      <c r="E8" s="4"/>
      <c r="F8" s="36"/>
      <c r="G8" s="4"/>
      <c r="H8" s="4" t="s">
        <v>674</v>
      </c>
      <c r="I8" s="1" t="s">
        <v>913</v>
      </c>
      <c r="J8" s="1" t="s">
        <v>1061</v>
      </c>
      <c r="K8" s="1" t="s">
        <v>1021</v>
      </c>
      <c r="L8" s="1" t="s">
        <v>218</v>
      </c>
      <c r="M8" s="1" t="s">
        <v>1058</v>
      </c>
      <c r="N8" s="1" t="s">
        <v>1058</v>
      </c>
      <c r="O8" s="4"/>
      <c r="P8" s="4" t="s">
        <v>97</v>
      </c>
      <c r="Q8" s="35">
        <f t="shared" si="0"/>
        <v>67</v>
      </c>
      <c r="R8" s="4"/>
      <c r="S8" s="35">
        <f t="shared" si="1"/>
        <v>40.199999999999996</v>
      </c>
      <c r="T8" s="4"/>
      <c r="U8" s="4"/>
      <c r="V8" s="4"/>
      <c r="W8" s="1">
        <v>2</v>
      </c>
      <c r="X8" s="1" t="s">
        <v>1063</v>
      </c>
      <c r="Y8" s="1" t="s">
        <v>841</v>
      </c>
    </row>
    <row r="9" spans="1:25" s="11" customFormat="1" ht="26.25" customHeight="1">
      <c r="A9" s="1">
        <v>3</v>
      </c>
      <c r="B9" s="1" t="s">
        <v>675</v>
      </c>
      <c r="C9" s="1" t="s">
        <v>797</v>
      </c>
      <c r="D9" s="1" t="s">
        <v>446</v>
      </c>
      <c r="E9" s="4"/>
      <c r="F9" s="36"/>
      <c r="G9" s="4"/>
      <c r="H9" s="4" t="s">
        <v>676</v>
      </c>
      <c r="I9" s="1" t="s">
        <v>677</v>
      </c>
      <c r="J9" s="1" t="s">
        <v>1061</v>
      </c>
      <c r="K9" s="1" t="s">
        <v>1021</v>
      </c>
      <c r="L9" s="1" t="s">
        <v>1022</v>
      </c>
      <c r="M9" s="1" t="s">
        <v>1058</v>
      </c>
      <c r="N9" s="1" t="s">
        <v>1058</v>
      </c>
      <c r="O9" s="4"/>
      <c r="P9" s="4" t="s">
        <v>73</v>
      </c>
      <c r="Q9" s="35">
        <f t="shared" si="0"/>
        <v>66.33333333333333</v>
      </c>
      <c r="R9" s="4"/>
      <c r="S9" s="35">
        <f t="shared" si="1"/>
        <v>39.8</v>
      </c>
      <c r="T9" s="4"/>
      <c r="U9" s="4"/>
      <c r="V9" s="4"/>
      <c r="W9" s="1">
        <v>3</v>
      </c>
      <c r="X9" s="1" t="s">
        <v>1063</v>
      </c>
      <c r="Y9" s="1" t="s">
        <v>841</v>
      </c>
    </row>
    <row r="10" spans="1:25" s="11" customFormat="1" ht="26.25" customHeight="1">
      <c r="A10" s="1">
        <v>4</v>
      </c>
      <c r="B10" s="1" t="s">
        <v>678</v>
      </c>
      <c r="C10" s="1" t="s">
        <v>797</v>
      </c>
      <c r="D10" s="1" t="s">
        <v>447</v>
      </c>
      <c r="E10" s="4"/>
      <c r="F10" s="36"/>
      <c r="G10" s="4"/>
      <c r="H10" s="4" t="s">
        <v>679</v>
      </c>
      <c r="I10" s="1" t="s">
        <v>57</v>
      </c>
      <c r="J10" s="1" t="s">
        <v>1061</v>
      </c>
      <c r="K10" s="1" t="s">
        <v>1021</v>
      </c>
      <c r="L10" s="1" t="s">
        <v>218</v>
      </c>
      <c r="M10" s="1" t="s">
        <v>1058</v>
      </c>
      <c r="N10" s="1" t="s">
        <v>1058</v>
      </c>
      <c r="O10" s="4"/>
      <c r="P10" s="4" t="s">
        <v>112</v>
      </c>
      <c r="Q10" s="35">
        <f t="shared" si="0"/>
        <v>65.66666666666667</v>
      </c>
      <c r="R10" s="4"/>
      <c r="S10" s="35">
        <f t="shared" si="1"/>
        <v>39.4</v>
      </c>
      <c r="T10" s="4"/>
      <c r="U10" s="4"/>
      <c r="V10" s="4"/>
      <c r="W10" s="1">
        <v>4</v>
      </c>
      <c r="X10" s="1" t="s">
        <v>1063</v>
      </c>
      <c r="Y10" s="1" t="s">
        <v>841</v>
      </c>
    </row>
    <row r="11" spans="1:25" s="11" customFormat="1" ht="26.25" customHeight="1">
      <c r="A11" s="1">
        <v>5</v>
      </c>
      <c r="B11" s="1" t="s">
        <v>681</v>
      </c>
      <c r="C11" s="1" t="s">
        <v>797</v>
      </c>
      <c r="D11" s="1" t="s">
        <v>448</v>
      </c>
      <c r="E11" s="4"/>
      <c r="F11" s="36"/>
      <c r="G11" s="4"/>
      <c r="H11" s="4" t="s">
        <v>682</v>
      </c>
      <c r="I11" s="1" t="s">
        <v>177</v>
      </c>
      <c r="J11" s="1" t="s">
        <v>1061</v>
      </c>
      <c r="K11" s="1" t="s">
        <v>1021</v>
      </c>
      <c r="L11" s="1" t="s">
        <v>218</v>
      </c>
      <c r="M11" s="1" t="s">
        <v>1058</v>
      </c>
      <c r="N11" s="1" t="s">
        <v>1058</v>
      </c>
      <c r="O11" s="4"/>
      <c r="P11" s="4" t="s">
        <v>692</v>
      </c>
      <c r="Q11" s="35">
        <f t="shared" si="0"/>
        <v>63.666666666666664</v>
      </c>
      <c r="R11" s="4"/>
      <c r="S11" s="35">
        <f t="shared" si="1"/>
        <v>38.199999999999996</v>
      </c>
      <c r="T11" s="4"/>
      <c r="U11" s="4"/>
      <c r="V11" s="4"/>
      <c r="W11" s="1">
        <v>5</v>
      </c>
      <c r="X11" s="1" t="s">
        <v>1063</v>
      </c>
      <c r="Y11" s="1" t="s">
        <v>841</v>
      </c>
    </row>
    <row r="12" spans="1:25" s="11" customFormat="1" ht="26.25" customHeight="1">
      <c r="A12" s="1">
        <v>6</v>
      </c>
      <c r="B12" s="1" t="s">
        <v>683</v>
      </c>
      <c r="C12" s="1" t="s">
        <v>797</v>
      </c>
      <c r="D12" s="1" t="s">
        <v>449</v>
      </c>
      <c r="E12" s="4"/>
      <c r="F12" s="36"/>
      <c r="G12" s="4"/>
      <c r="H12" s="4" t="s">
        <v>1024</v>
      </c>
      <c r="I12" s="1" t="s">
        <v>57</v>
      </c>
      <c r="J12" s="1" t="s">
        <v>1061</v>
      </c>
      <c r="K12" s="1" t="s">
        <v>1021</v>
      </c>
      <c r="L12" s="1" t="s">
        <v>218</v>
      </c>
      <c r="M12" s="1" t="s">
        <v>1058</v>
      </c>
      <c r="N12" s="1" t="s">
        <v>1058</v>
      </c>
      <c r="O12" s="4"/>
      <c r="P12" s="4" t="s">
        <v>146</v>
      </c>
      <c r="Q12" s="35">
        <f t="shared" si="0"/>
        <v>62.333333333333336</v>
      </c>
      <c r="R12" s="4"/>
      <c r="S12" s="35">
        <f t="shared" si="1"/>
        <v>37.4</v>
      </c>
      <c r="T12" s="4"/>
      <c r="U12" s="4"/>
      <c r="V12" s="4"/>
      <c r="W12" s="1">
        <v>6</v>
      </c>
      <c r="X12" s="1" t="s">
        <v>1063</v>
      </c>
      <c r="Y12" s="1" t="s">
        <v>841</v>
      </c>
    </row>
    <row r="13" spans="1:25" ht="32.25" customHeight="1">
      <c r="A13" s="54" t="s">
        <v>1096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11" customFormat="1" ht="27.75" customHeight="1">
      <c r="A14" s="1">
        <v>1</v>
      </c>
      <c r="B14" s="1" t="s">
        <v>684</v>
      </c>
      <c r="C14" s="1" t="s">
        <v>1056</v>
      </c>
      <c r="D14" s="1" t="s">
        <v>450</v>
      </c>
      <c r="E14" s="4"/>
      <c r="F14" s="36"/>
      <c r="G14" s="4"/>
      <c r="H14" s="4" t="s">
        <v>1091</v>
      </c>
      <c r="I14" s="1" t="s">
        <v>116</v>
      </c>
      <c r="J14" s="1" t="s">
        <v>1061</v>
      </c>
      <c r="K14" s="1" t="s">
        <v>1019</v>
      </c>
      <c r="L14" s="1" t="s">
        <v>1020</v>
      </c>
      <c r="M14" s="1" t="s">
        <v>1058</v>
      </c>
      <c r="N14" s="1" t="s">
        <v>1058</v>
      </c>
      <c r="O14" s="4"/>
      <c r="P14" s="4" t="s">
        <v>708</v>
      </c>
      <c r="Q14" s="35">
        <f>P14/1.5</f>
        <v>53.666666666666664</v>
      </c>
      <c r="R14" s="4"/>
      <c r="S14" s="35">
        <f>Q14*0.6</f>
        <v>32.199999999999996</v>
      </c>
      <c r="T14" s="4"/>
      <c r="U14" s="4"/>
      <c r="V14" s="4"/>
      <c r="W14" s="1">
        <v>1</v>
      </c>
      <c r="X14" s="1" t="s">
        <v>1063</v>
      </c>
      <c r="Y14" s="1" t="s">
        <v>841</v>
      </c>
    </row>
    <row r="15" spans="1:25" ht="25.5" customHeight="1">
      <c r="A15" s="54" t="s">
        <v>1101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s="11" customFormat="1" ht="30" customHeight="1">
      <c r="A16" s="1">
        <v>1</v>
      </c>
      <c r="B16" s="1" t="s">
        <v>671</v>
      </c>
      <c r="C16" s="1" t="s">
        <v>1056</v>
      </c>
      <c r="D16" s="1" t="s">
        <v>337</v>
      </c>
      <c r="E16" s="4"/>
      <c r="F16" s="36"/>
      <c r="G16" s="4"/>
      <c r="H16" s="4" t="s">
        <v>1027</v>
      </c>
      <c r="I16" s="1" t="s">
        <v>698</v>
      </c>
      <c r="J16" s="1" t="s">
        <v>1061</v>
      </c>
      <c r="K16" s="1" t="s">
        <v>775</v>
      </c>
      <c r="L16" s="1" t="s">
        <v>774</v>
      </c>
      <c r="M16" s="1" t="s">
        <v>1058</v>
      </c>
      <c r="N16" s="1" t="s">
        <v>1058</v>
      </c>
      <c r="O16" s="4"/>
      <c r="P16" s="4" t="s">
        <v>11</v>
      </c>
      <c r="Q16" s="35">
        <f>P16/1.5</f>
        <v>75</v>
      </c>
      <c r="R16" s="4"/>
      <c r="S16" s="35">
        <f>Q16*0.6</f>
        <v>45</v>
      </c>
      <c r="T16" s="4"/>
      <c r="U16" s="4"/>
      <c r="V16" s="4"/>
      <c r="W16" s="1">
        <v>1</v>
      </c>
      <c r="X16" s="1" t="s">
        <v>1063</v>
      </c>
      <c r="Y16" s="1" t="s">
        <v>841</v>
      </c>
    </row>
    <row r="17" spans="1:25" s="11" customFormat="1" ht="30" customHeight="1">
      <c r="A17" s="1">
        <v>2</v>
      </c>
      <c r="B17" s="1" t="s">
        <v>680</v>
      </c>
      <c r="C17" s="1" t="s">
        <v>1056</v>
      </c>
      <c r="D17" s="1" t="s">
        <v>428</v>
      </c>
      <c r="E17" s="4"/>
      <c r="F17" s="36"/>
      <c r="G17" s="4"/>
      <c r="H17" s="4" t="s">
        <v>1026</v>
      </c>
      <c r="I17" s="1" t="s">
        <v>57</v>
      </c>
      <c r="J17" s="1" t="s">
        <v>1061</v>
      </c>
      <c r="K17" s="1" t="s">
        <v>775</v>
      </c>
      <c r="L17" s="1" t="s">
        <v>774</v>
      </c>
      <c r="M17" s="1" t="s">
        <v>1058</v>
      </c>
      <c r="N17" s="1" t="s">
        <v>1058</v>
      </c>
      <c r="O17" s="4"/>
      <c r="P17" s="4" t="s">
        <v>106</v>
      </c>
      <c r="Q17" s="35">
        <f>P17/1.5</f>
        <v>64.66666666666667</v>
      </c>
      <c r="R17" s="4"/>
      <c r="S17" s="35">
        <f>Q17*0.6</f>
        <v>38.800000000000004</v>
      </c>
      <c r="T17" s="4"/>
      <c r="U17" s="4"/>
      <c r="V17" s="4"/>
      <c r="W17" s="1">
        <v>2</v>
      </c>
      <c r="X17" s="1" t="s">
        <v>1063</v>
      </c>
      <c r="Y17" s="1" t="s">
        <v>841</v>
      </c>
    </row>
    <row r="18" spans="1:25" s="11" customFormat="1" ht="30" customHeight="1">
      <c r="A18" s="1">
        <v>3</v>
      </c>
      <c r="B18" s="1" t="s">
        <v>685</v>
      </c>
      <c r="C18" s="1" t="s">
        <v>1056</v>
      </c>
      <c r="D18" s="1" t="s">
        <v>429</v>
      </c>
      <c r="E18" s="4"/>
      <c r="F18" s="36"/>
      <c r="G18" s="4"/>
      <c r="H18" s="4" t="s">
        <v>1025</v>
      </c>
      <c r="I18" s="1" t="s">
        <v>701</v>
      </c>
      <c r="J18" s="1" t="s">
        <v>1061</v>
      </c>
      <c r="K18" s="1" t="s">
        <v>775</v>
      </c>
      <c r="L18" s="1" t="s">
        <v>774</v>
      </c>
      <c r="M18" s="1" t="s">
        <v>1058</v>
      </c>
      <c r="N18" s="1" t="s">
        <v>1058</v>
      </c>
      <c r="O18" s="4"/>
      <c r="P18" s="4" t="s">
        <v>702</v>
      </c>
      <c r="Q18" s="35">
        <f>P18/1.5</f>
        <v>52</v>
      </c>
      <c r="R18" s="4"/>
      <c r="S18" s="35">
        <f>Q18*0.6</f>
        <v>31.2</v>
      </c>
      <c r="T18" s="4"/>
      <c r="U18" s="4"/>
      <c r="V18" s="4"/>
      <c r="W18" s="1"/>
      <c r="X18" s="1" t="s">
        <v>1063</v>
      </c>
      <c r="Y18" s="1" t="s">
        <v>566</v>
      </c>
    </row>
  </sheetData>
  <mergeCells count="28">
    <mergeCell ref="A6:Y6"/>
    <mergeCell ref="A13:Y13"/>
    <mergeCell ref="A3:A5"/>
    <mergeCell ref="B3:B5"/>
    <mergeCell ref="C3:C5"/>
    <mergeCell ref="D3:D5"/>
    <mergeCell ref="E3:E5"/>
    <mergeCell ref="F3:G3"/>
    <mergeCell ref="J3:J5"/>
    <mergeCell ref="M3:M5"/>
    <mergeCell ref="A15:Y15"/>
    <mergeCell ref="P3:U3"/>
    <mergeCell ref="V3:V5"/>
    <mergeCell ref="N3:N5"/>
    <mergeCell ref="O3:O5"/>
    <mergeCell ref="H3:H5"/>
    <mergeCell ref="I3:I5"/>
    <mergeCell ref="F4:F5"/>
    <mergeCell ref="G4:G5"/>
    <mergeCell ref="L3:L5"/>
    <mergeCell ref="A1:Y1"/>
    <mergeCell ref="A2:Y2"/>
    <mergeCell ref="P4:S4"/>
    <mergeCell ref="T4:U4"/>
    <mergeCell ref="Y3:Y5"/>
    <mergeCell ref="W3:W5"/>
    <mergeCell ref="X3:X5"/>
    <mergeCell ref="K3:K5"/>
  </mergeCells>
  <printOptions/>
  <pageMargins left="0.48" right="0.18" top="0.75" bottom="0.62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A2" sqref="A2:Y2"/>
    </sheetView>
  </sheetViews>
  <sheetFormatPr defaultColWidth="9.140625" defaultRowHeight="12.75"/>
  <cols>
    <col min="1" max="1" width="2.8515625" style="3" customWidth="1"/>
    <col min="2" max="2" width="5.8515625" style="3" customWidth="1"/>
    <col min="3" max="3" width="3.140625" style="3" customWidth="1"/>
    <col min="4" max="4" width="16.140625" style="0" customWidth="1"/>
    <col min="5" max="5" width="3.00390625" style="0" customWidth="1"/>
    <col min="6" max="7" width="4.140625" style="0" customWidth="1"/>
    <col min="8" max="8" width="16.28125" style="0" customWidth="1"/>
    <col min="9" max="9" width="7.28125" style="0" customWidth="1"/>
    <col min="10" max="11" width="4.28125" style="3" customWidth="1"/>
    <col min="12" max="12" width="5.8515625" style="3" customWidth="1"/>
    <col min="13" max="13" width="7.7109375" style="3" customWidth="1"/>
    <col min="14" max="14" width="4.140625" style="3" customWidth="1"/>
    <col min="15" max="15" width="4.00390625" style="0" customWidth="1"/>
    <col min="16" max="17" width="5.421875" style="0" customWidth="1"/>
    <col min="18" max="18" width="3.8515625" style="0" customWidth="1"/>
    <col min="19" max="19" width="5.57421875" style="0" customWidth="1"/>
    <col min="20" max="21" width="4.00390625" style="0" customWidth="1"/>
    <col min="22" max="22" width="3.421875" style="0" customWidth="1"/>
    <col min="23" max="23" width="4.140625" style="3" customWidth="1"/>
    <col min="24" max="24" width="4.28125" style="3" customWidth="1"/>
    <col min="25" max="25" width="8.140625" style="3" customWidth="1"/>
  </cols>
  <sheetData>
    <row r="1" spans="1:25" ht="47.2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9.5" customHeight="1">
      <c r="A2" s="45" t="s">
        <v>1099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14.2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2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51" t="s">
        <v>1034</v>
      </c>
    </row>
    <row r="4" spans="1:25" s="7" customFormat="1" ht="14.25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2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55"/>
    </row>
    <row r="5" spans="1:25" s="7" customFormat="1" ht="21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2"/>
      <c r="P5" s="5" t="s">
        <v>1038</v>
      </c>
      <c r="Q5" s="5" t="s">
        <v>1049</v>
      </c>
      <c r="R5" s="5" t="s">
        <v>1039</v>
      </c>
      <c r="S5" s="6">
        <v>0.6</v>
      </c>
      <c r="T5" s="5" t="s">
        <v>1038</v>
      </c>
      <c r="U5" s="6">
        <v>0.4</v>
      </c>
      <c r="V5" s="57"/>
      <c r="W5" s="55"/>
      <c r="X5" s="55"/>
      <c r="Y5" s="55"/>
    </row>
    <row r="6" spans="1:25" s="7" customFormat="1" ht="23.25" customHeight="1">
      <c r="A6" s="54" t="s">
        <v>1098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23" customFormat="1" ht="22.5" customHeight="1">
      <c r="A7" s="38">
        <v>1</v>
      </c>
      <c r="B7" s="1" t="s">
        <v>796</v>
      </c>
      <c r="C7" s="1" t="s">
        <v>797</v>
      </c>
      <c r="D7" s="4" t="s">
        <v>339</v>
      </c>
      <c r="E7" s="4"/>
      <c r="F7" s="4"/>
      <c r="G7" s="4"/>
      <c r="H7" s="4" t="s">
        <v>745</v>
      </c>
      <c r="I7" s="4" t="s">
        <v>35</v>
      </c>
      <c r="J7" s="1" t="s">
        <v>1061</v>
      </c>
      <c r="K7" s="1" t="s">
        <v>775</v>
      </c>
      <c r="L7" s="1" t="s">
        <v>777</v>
      </c>
      <c r="M7" s="1" t="s">
        <v>781</v>
      </c>
      <c r="N7" s="1" t="s">
        <v>798</v>
      </c>
      <c r="O7" s="4"/>
      <c r="P7" s="4" t="s">
        <v>15</v>
      </c>
      <c r="Q7" s="4">
        <f aca="true" t="shared" si="0" ref="Q7:Q12">P7/150*100</f>
        <v>74.8</v>
      </c>
      <c r="R7" s="4"/>
      <c r="S7" s="4">
        <f aca="true" t="shared" si="1" ref="S7:S12">(Q7+R7)*0.6</f>
        <v>44.879999999999995</v>
      </c>
      <c r="T7" s="4"/>
      <c r="U7" s="4"/>
      <c r="V7" s="4"/>
      <c r="W7" s="1">
        <v>1</v>
      </c>
      <c r="X7" s="1" t="s">
        <v>1069</v>
      </c>
      <c r="Y7" s="1" t="s">
        <v>841</v>
      </c>
    </row>
    <row r="8" spans="1:25" s="23" customFormat="1" ht="22.5" customHeight="1">
      <c r="A8" s="38">
        <v>2</v>
      </c>
      <c r="B8" s="1" t="s">
        <v>822</v>
      </c>
      <c r="C8" s="1" t="s">
        <v>797</v>
      </c>
      <c r="D8" s="4" t="s">
        <v>340</v>
      </c>
      <c r="E8" s="4"/>
      <c r="F8" s="4"/>
      <c r="G8" s="4"/>
      <c r="H8" s="4" t="s">
        <v>746</v>
      </c>
      <c r="I8" s="4" t="s">
        <v>35</v>
      </c>
      <c r="J8" s="1" t="s">
        <v>1061</v>
      </c>
      <c r="K8" s="1" t="s">
        <v>775</v>
      </c>
      <c r="L8" s="1" t="s">
        <v>774</v>
      </c>
      <c r="M8" s="1" t="s">
        <v>789</v>
      </c>
      <c r="N8" s="1" t="s">
        <v>782</v>
      </c>
      <c r="O8" s="4"/>
      <c r="P8" s="4" t="s">
        <v>823</v>
      </c>
      <c r="Q8" s="4">
        <f t="shared" si="0"/>
        <v>68.39999999999999</v>
      </c>
      <c r="R8" s="4"/>
      <c r="S8" s="4">
        <f t="shared" si="1"/>
        <v>41.03999999999999</v>
      </c>
      <c r="T8" s="4"/>
      <c r="U8" s="4"/>
      <c r="V8" s="4"/>
      <c r="W8" s="1">
        <v>2</v>
      </c>
      <c r="X8" s="1" t="s">
        <v>1063</v>
      </c>
      <c r="Y8" s="1" t="s">
        <v>841</v>
      </c>
    </row>
    <row r="9" spans="1:25" s="23" customFormat="1" ht="22.5" customHeight="1">
      <c r="A9" s="38">
        <v>3</v>
      </c>
      <c r="B9" s="1" t="s">
        <v>825</v>
      </c>
      <c r="C9" s="1" t="s">
        <v>797</v>
      </c>
      <c r="D9" s="4" t="s">
        <v>341</v>
      </c>
      <c r="E9" s="4"/>
      <c r="F9" s="4"/>
      <c r="G9" s="4"/>
      <c r="H9" s="4" t="s">
        <v>747</v>
      </c>
      <c r="I9" s="4" t="s">
        <v>1079</v>
      </c>
      <c r="J9" s="1" t="s">
        <v>1061</v>
      </c>
      <c r="K9" s="1" t="s">
        <v>775</v>
      </c>
      <c r="L9" s="1" t="s">
        <v>774</v>
      </c>
      <c r="M9" s="1" t="s">
        <v>781</v>
      </c>
      <c r="N9" s="1" t="s">
        <v>826</v>
      </c>
      <c r="O9" s="4"/>
      <c r="P9" s="4" t="s">
        <v>136</v>
      </c>
      <c r="Q9" s="4">
        <f t="shared" si="0"/>
        <v>68.13333333333334</v>
      </c>
      <c r="R9" s="4"/>
      <c r="S9" s="4">
        <f t="shared" si="1"/>
        <v>40.88</v>
      </c>
      <c r="T9" s="4"/>
      <c r="U9" s="4"/>
      <c r="V9" s="4"/>
      <c r="W9" s="1">
        <v>3</v>
      </c>
      <c r="X9" s="1" t="s">
        <v>1063</v>
      </c>
      <c r="Y9" s="1" t="s">
        <v>841</v>
      </c>
    </row>
    <row r="10" spans="1:25" s="23" customFormat="1" ht="22.5" customHeight="1">
      <c r="A10" s="38">
        <v>4</v>
      </c>
      <c r="B10" s="1" t="s">
        <v>839</v>
      </c>
      <c r="C10" s="1" t="s">
        <v>797</v>
      </c>
      <c r="D10" s="4" t="s">
        <v>430</v>
      </c>
      <c r="E10" s="4"/>
      <c r="F10" s="4"/>
      <c r="G10" s="4"/>
      <c r="H10" s="4" t="s">
        <v>748</v>
      </c>
      <c r="I10" s="4" t="s">
        <v>60</v>
      </c>
      <c r="J10" s="1" t="s">
        <v>1061</v>
      </c>
      <c r="K10" s="1" t="s">
        <v>775</v>
      </c>
      <c r="L10" s="1" t="s">
        <v>774</v>
      </c>
      <c r="M10" s="1" t="s">
        <v>781</v>
      </c>
      <c r="N10" s="1" t="s">
        <v>782</v>
      </c>
      <c r="O10" s="4"/>
      <c r="P10" s="4" t="s">
        <v>840</v>
      </c>
      <c r="Q10" s="4">
        <f t="shared" si="0"/>
        <v>63.2</v>
      </c>
      <c r="R10" s="4"/>
      <c r="S10" s="4">
        <f t="shared" si="1"/>
        <v>37.92</v>
      </c>
      <c r="T10" s="4"/>
      <c r="U10" s="4"/>
      <c r="V10" s="4"/>
      <c r="W10" s="1"/>
      <c r="X10" s="1" t="s">
        <v>1069</v>
      </c>
      <c r="Y10" s="1" t="s">
        <v>843</v>
      </c>
    </row>
    <row r="11" spans="1:25" s="23" customFormat="1" ht="22.5" customHeight="1">
      <c r="A11" s="38">
        <v>5</v>
      </c>
      <c r="B11" s="1" t="s">
        <v>853</v>
      </c>
      <c r="C11" s="1" t="s">
        <v>797</v>
      </c>
      <c r="D11" s="4" t="s">
        <v>342</v>
      </c>
      <c r="E11" s="4"/>
      <c r="F11" s="4"/>
      <c r="G11" s="4"/>
      <c r="H11" s="4" t="s">
        <v>749</v>
      </c>
      <c r="I11" s="4" t="s">
        <v>35</v>
      </c>
      <c r="J11" s="1" t="s">
        <v>1061</v>
      </c>
      <c r="K11" s="1" t="s">
        <v>775</v>
      </c>
      <c r="L11" s="1" t="s">
        <v>774</v>
      </c>
      <c r="M11" s="1" t="s">
        <v>781</v>
      </c>
      <c r="N11" s="1" t="s">
        <v>782</v>
      </c>
      <c r="O11" s="4"/>
      <c r="P11" s="4" t="s">
        <v>705</v>
      </c>
      <c r="Q11" s="4">
        <f t="shared" si="0"/>
        <v>60.6</v>
      </c>
      <c r="R11" s="4"/>
      <c r="S11" s="4">
        <f t="shared" si="1"/>
        <v>36.36</v>
      </c>
      <c r="T11" s="4"/>
      <c r="U11" s="4"/>
      <c r="V11" s="4"/>
      <c r="W11" s="1">
        <v>4</v>
      </c>
      <c r="X11" s="1" t="s">
        <v>1069</v>
      </c>
      <c r="Y11" s="1" t="s">
        <v>841</v>
      </c>
    </row>
    <row r="12" spans="1:25" s="23" customFormat="1" ht="22.5" customHeight="1">
      <c r="A12" s="38">
        <v>6</v>
      </c>
      <c r="B12" s="1" t="s">
        <v>862</v>
      </c>
      <c r="C12" s="1" t="s">
        <v>797</v>
      </c>
      <c r="D12" s="4" t="s">
        <v>343</v>
      </c>
      <c r="E12" s="4"/>
      <c r="F12" s="4"/>
      <c r="G12" s="4"/>
      <c r="H12" s="4" t="s">
        <v>750</v>
      </c>
      <c r="I12" s="4" t="s">
        <v>1068</v>
      </c>
      <c r="J12" s="1" t="s">
        <v>1061</v>
      </c>
      <c r="K12" s="1" t="s">
        <v>775</v>
      </c>
      <c r="L12" s="1" t="s">
        <v>774</v>
      </c>
      <c r="M12" s="1" t="s">
        <v>785</v>
      </c>
      <c r="N12" s="1" t="s">
        <v>751</v>
      </c>
      <c r="O12" s="4"/>
      <c r="P12" s="4" t="s">
        <v>719</v>
      </c>
      <c r="Q12" s="4">
        <f t="shared" si="0"/>
        <v>57.266666666666666</v>
      </c>
      <c r="R12" s="4"/>
      <c r="S12" s="4">
        <f t="shared" si="1"/>
        <v>34.36</v>
      </c>
      <c r="T12" s="4"/>
      <c r="U12" s="4"/>
      <c r="V12" s="4"/>
      <c r="W12" s="1">
        <v>5</v>
      </c>
      <c r="X12" s="1" t="s">
        <v>1063</v>
      </c>
      <c r="Y12" s="1" t="s">
        <v>841</v>
      </c>
    </row>
    <row r="13" spans="1:25" s="7" customFormat="1" ht="21" customHeight="1">
      <c r="A13" s="54" t="s">
        <v>729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23" customFormat="1" ht="21" customHeight="1">
      <c r="A14" s="38">
        <v>1</v>
      </c>
      <c r="B14" s="1" t="s">
        <v>779</v>
      </c>
      <c r="C14" s="1" t="s">
        <v>1056</v>
      </c>
      <c r="D14" s="4" t="s">
        <v>344</v>
      </c>
      <c r="E14" s="4"/>
      <c r="F14" s="4"/>
      <c r="G14" s="4"/>
      <c r="H14" s="4" t="s">
        <v>512</v>
      </c>
      <c r="I14" s="4" t="s">
        <v>1068</v>
      </c>
      <c r="J14" s="1" t="s">
        <v>1061</v>
      </c>
      <c r="K14" s="1" t="s">
        <v>513</v>
      </c>
      <c r="L14" s="1" t="s">
        <v>514</v>
      </c>
      <c r="M14" s="1" t="s">
        <v>781</v>
      </c>
      <c r="N14" s="1" t="s">
        <v>782</v>
      </c>
      <c r="O14" s="4"/>
      <c r="P14" s="4" t="s">
        <v>780</v>
      </c>
      <c r="Q14" s="4">
        <f aca="true" t="shared" si="2" ref="Q14:Q45">P14/150*100</f>
        <v>78.46666666666667</v>
      </c>
      <c r="R14" s="4"/>
      <c r="S14" s="4">
        <f aca="true" t="shared" si="3" ref="S14:S45">(Q14+R14)*0.6</f>
        <v>47.08</v>
      </c>
      <c r="T14" s="4"/>
      <c r="U14" s="4"/>
      <c r="V14" s="4"/>
      <c r="W14" s="1">
        <v>1</v>
      </c>
      <c r="X14" s="1" t="s">
        <v>1063</v>
      </c>
      <c r="Y14" s="1" t="s">
        <v>515</v>
      </c>
    </row>
    <row r="15" spans="1:25" s="23" customFormat="1" ht="21" customHeight="1">
      <c r="A15" s="38">
        <v>2</v>
      </c>
      <c r="B15" s="1" t="s">
        <v>783</v>
      </c>
      <c r="C15" s="1" t="s">
        <v>1056</v>
      </c>
      <c r="D15" s="4" t="s">
        <v>345</v>
      </c>
      <c r="E15" s="4"/>
      <c r="F15" s="4"/>
      <c r="G15" s="4"/>
      <c r="H15" s="4" t="s">
        <v>786</v>
      </c>
      <c r="I15" s="4" t="s">
        <v>1068</v>
      </c>
      <c r="J15" s="1" t="s">
        <v>1061</v>
      </c>
      <c r="K15" s="1" t="s">
        <v>513</v>
      </c>
      <c r="L15" s="1" t="s">
        <v>516</v>
      </c>
      <c r="M15" s="1" t="s">
        <v>785</v>
      </c>
      <c r="N15" s="1" t="s">
        <v>782</v>
      </c>
      <c r="O15" s="4"/>
      <c r="P15" s="4" t="s">
        <v>784</v>
      </c>
      <c r="Q15" s="4">
        <f t="shared" si="2"/>
        <v>77.60000000000001</v>
      </c>
      <c r="R15" s="4"/>
      <c r="S15" s="4">
        <f t="shared" si="3"/>
        <v>46.56</v>
      </c>
      <c r="T15" s="4"/>
      <c r="U15" s="4"/>
      <c r="V15" s="4"/>
      <c r="W15" s="1">
        <v>2</v>
      </c>
      <c r="X15" s="1" t="s">
        <v>1063</v>
      </c>
      <c r="Y15" s="1" t="s">
        <v>515</v>
      </c>
    </row>
    <row r="16" spans="1:25" s="23" customFormat="1" ht="21" customHeight="1">
      <c r="A16" s="38">
        <v>3</v>
      </c>
      <c r="B16" s="1" t="s">
        <v>787</v>
      </c>
      <c r="C16" s="1" t="s">
        <v>1056</v>
      </c>
      <c r="D16" s="4" t="s">
        <v>517</v>
      </c>
      <c r="E16" s="4"/>
      <c r="F16" s="4"/>
      <c r="G16" s="4"/>
      <c r="H16" s="4" t="s">
        <v>518</v>
      </c>
      <c r="I16" s="4" t="s">
        <v>1081</v>
      </c>
      <c r="J16" s="1" t="s">
        <v>1061</v>
      </c>
      <c r="K16" s="1" t="s">
        <v>513</v>
      </c>
      <c r="L16" s="1" t="s">
        <v>516</v>
      </c>
      <c r="M16" s="1" t="s">
        <v>789</v>
      </c>
      <c r="N16" s="1" t="s">
        <v>790</v>
      </c>
      <c r="O16" s="4"/>
      <c r="P16" s="4" t="s">
        <v>788</v>
      </c>
      <c r="Q16" s="4">
        <f t="shared" si="2"/>
        <v>77.53333333333333</v>
      </c>
      <c r="R16" s="4"/>
      <c r="S16" s="4">
        <f t="shared" si="3"/>
        <v>46.519999999999996</v>
      </c>
      <c r="T16" s="4"/>
      <c r="U16" s="4"/>
      <c r="V16" s="4"/>
      <c r="W16" s="1">
        <v>3</v>
      </c>
      <c r="X16" s="1" t="s">
        <v>1069</v>
      </c>
      <c r="Y16" s="1" t="s">
        <v>515</v>
      </c>
    </row>
    <row r="17" spans="1:25" s="23" customFormat="1" ht="21" customHeight="1">
      <c r="A17" s="38">
        <v>4</v>
      </c>
      <c r="B17" s="1" t="s">
        <v>791</v>
      </c>
      <c r="C17" s="1" t="s">
        <v>1056</v>
      </c>
      <c r="D17" s="4" t="s">
        <v>346</v>
      </c>
      <c r="E17" s="4"/>
      <c r="F17" s="4"/>
      <c r="G17" s="4"/>
      <c r="H17" s="4" t="s">
        <v>519</v>
      </c>
      <c r="I17" s="4" t="s">
        <v>116</v>
      </c>
      <c r="J17" s="1" t="s">
        <v>1061</v>
      </c>
      <c r="K17" s="1" t="s">
        <v>513</v>
      </c>
      <c r="L17" s="1" t="s">
        <v>516</v>
      </c>
      <c r="M17" s="1" t="s">
        <v>785</v>
      </c>
      <c r="N17" s="1" t="s">
        <v>782</v>
      </c>
      <c r="O17" s="4"/>
      <c r="P17" s="4" t="s">
        <v>1078</v>
      </c>
      <c r="Q17" s="4">
        <f t="shared" si="2"/>
        <v>76.73333333333333</v>
      </c>
      <c r="R17" s="4"/>
      <c r="S17" s="4">
        <f t="shared" si="3"/>
        <v>46.04</v>
      </c>
      <c r="T17" s="4"/>
      <c r="U17" s="4"/>
      <c r="V17" s="4"/>
      <c r="W17" s="1">
        <v>4</v>
      </c>
      <c r="X17" s="1" t="s">
        <v>1063</v>
      </c>
      <c r="Y17" s="1" t="s">
        <v>515</v>
      </c>
    </row>
    <row r="18" spans="1:25" s="23" customFormat="1" ht="21" customHeight="1">
      <c r="A18" s="38">
        <v>5</v>
      </c>
      <c r="B18" s="1" t="s">
        <v>792</v>
      </c>
      <c r="C18" s="1" t="s">
        <v>1056</v>
      </c>
      <c r="D18" s="4" t="s">
        <v>331</v>
      </c>
      <c r="E18" s="4"/>
      <c r="F18" s="4"/>
      <c r="G18" s="4"/>
      <c r="H18" s="4" t="s">
        <v>520</v>
      </c>
      <c r="I18" s="4" t="s">
        <v>1081</v>
      </c>
      <c r="J18" s="1" t="s">
        <v>1061</v>
      </c>
      <c r="K18" s="1" t="s">
        <v>513</v>
      </c>
      <c r="L18" s="1" t="s">
        <v>516</v>
      </c>
      <c r="M18" s="1" t="s">
        <v>785</v>
      </c>
      <c r="N18" s="1" t="s">
        <v>782</v>
      </c>
      <c r="O18" s="4"/>
      <c r="P18" s="4" t="s">
        <v>793</v>
      </c>
      <c r="Q18" s="4">
        <f t="shared" si="2"/>
        <v>75.13333333333333</v>
      </c>
      <c r="R18" s="4"/>
      <c r="S18" s="4">
        <f t="shared" si="3"/>
        <v>45.07999999999999</v>
      </c>
      <c r="T18" s="4"/>
      <c r="U18" s="4"/>
      <c r="V18" s="4"/>
      <c r="W18" s="1">
        <v>5</v>
      </c>
      <c r="X18" s="1" t="s">
        <v>1063</v>
      </c>
      <c r="Y18" s="1" t="s">
        <v>515</v>
      </c>
    </row>
    <row r="19" spans="1:25" s="23" customFormat="1" ht="21" customHeight="1">
      <c r="A19" s="38">
        <v>6</v>
      </c>
      <c r="B19" s="1" t="s">
        <v>794</v>
      </c>
      <c r="C19" s="1" t="s">
        <v>1056</v>
      </c>
      <c r="D19" s="4" t="s">
        <v>521</v>
      </c>
      <c r="E19" s="4"/>
      <c r="F19" s="4"/>
      <c r="G19" s="4"/>
      <c r="H19" s="4" t="s">
        <v>522</v>
      </c>
      <c r="I19" s="4" t="s">
        <v>698</v>
      </c>
      <c r="J19" s="1" t="s">
        <v>1061</v>
      </c>
      <c r="K19" s="1" t="s">
        <v>513</v>
      </c>
      <c r="L19" s="1" t="s">
        <v>516</v>
      </c>
      <c r="M19" s="1" t="s">
        <v>785</v>
      </c>
      <c r="N19" s="1" t="s">
        <v>782</v>
      </c>
      <c r="O19" s="4"/>
      <c r="P19" s="4" t="s">
        <v>795</v>
      </c>
      <c r="Q19" s="4">
        <f t="shared" si="2"/>
        <v>74.93333333333334</v>
      </c>
      <c r="R19" s="4"/>
      <c r="S19" s="4">
        <f t="shared" si="3"/>
        <v>44.96</v>
      </c>
      <c r="T19" s="4"/>
      <c r="U19" s="4"/>
      <c r="V19" s="4"/>
      <c r="W19" s="1">
        <v>6</v>
      </c>
      <c r="X19" s="1" t="s">
        <v>1063</v>
      </c>
      <c r="Y19" s="1" t="s">
        <v>515</v>
      </c>
    </row>
    <row r="20" spans="1:25" s="23" customFormat="1" ht="21" customHeight="1">
      <c r="A20" s="38">
        <v>7</v>
      </c>
      <c r="B20" s="1" t="s">
        <v>799</v>
      </c>
      <c r="C20" s="1" t="s">
        <v>1056</v>
      </c>
      <c r="D20" s="4" t="s">
        <v>347</v>
      </c>
      <c r="E20" s="4"/>
      <c r="F20" s="4"/>
      <c r="G20" s="4"/>
      <c r="H20" s="4" t="s">
        <v>523</v>
      </c>
      <c r="I20" s="4" t="s">
        <v>57</v>
      </c>
      <c r="J20" s="1" t="s">
        <v>1061</v>
      </c>
      <c r="K20" s="1" t="s">
        <v>513</v>
      </c>
      <c r="L20" s="1" t="s">
        <v>516</v>
      </c>
      <c r="M20" s="1" t="s">
        <v>789</v>
      </c>
      <c r="N20" s="1" t="s">
        <v>782</v>
      </c>
      <c r="O20" s="4"/>
      <c r="P20" s="4" t="s">
        <v>800</v>
      </c>
      <c r="Q20" s="4">
        <f t="shared" si="2"/>
        <v>73.86666666666667</v>
      </c>
      <c r="R20" s="4"/>
      <c r="S20" s="4">
        <f t="shared" si="3"/>
        <v>44.32</v>
      </c>
      <c r="T20" s="4"/>
      <c r="U20" s="4"/>
      <c r="V20" s="4"/>
      <c r="W20" s="1">
        <v>7</v>
      </c>
      <c r="X20" s="1" t="s">
        <v>1063</v>
      </c>
      <c r="Y20" s="1" t="s">
        <v>515</v>
      </c>
    </row>
    <row r="21" spans="1:25" s="23" customFormat="1" ht="21" customHeight="1">
      <c r="A21" s="38">
        <v>8</v>
      </c>
      <c r="B21" s="1" t="s">
        <v>801</v>
      </c>
      <c r="C21" s="1" t="s">
        <v>1056</v>
      </c>
      <c r="D21" s="4" t="s">
        <v>265</v>
      </c>
      <c r="E21" s="4"/>
      <c r="F21" s="4"/>
      <c r="G21" s="4"/>
      <c r="H21" s="4" t="s">
        <v>524</v>
      </c>
      <c r="I21" s="4" t="s">
        <v>57</v>
      </c>
      <c r="J21" s="1" t="s">
        <v>1061</v>
      </c>
      <c r="K21" s="1" t="s">
        <v>513</v>
      </c>
      <c r="L21" s="1" t="s">
        <v>516</v>
      </c>
      <c r="M21" s="1" t="s">
        <v>789</v>
      </c>
      <c r="N21" s="1" t="s">
        <v>782</v>
      </c>
      <c r="O21" s="4"/>
      <c r="P21" s="4" t="s">
        <v>27</v>
      </c>
      <c r="Q21" s="4">
        <f t="shared" si="2"/>
        <v>73.73333333333333</v>
      </c>
      <c r="R21" s="4"/>
      <c r="S21" s="4">
        <f t="shared" si="3"/>
        <v>44.24</v>
      </c>
      <c r="T21" s="4"/>
      <c r="U21" s="4"/>
      <c r="V21" s="4"/>
      <c r="W21" s="1">
        <v>8</v>
      </c>
      <c r="X21" s="1" t="s">
        <v>1063</v>
      </c>
      <c r="Y21" s="1" t="s">
        <v>515</v>
      </c>
    </row>
    <row r="22" spans="1:25" s="23" customFormat="1" ht="21" customHeight="1">
      <c r="A22" s="38">
        <v>9</v>
      </c>
      <c r="B22" s="1" t="s">
        <v>802</v>
      </c>
      <c r="C22" s="1" t="s">
        <v>1056</v>
      </c>
      <c r="D22" s="4" t="s">
        <v>299</v>
      </c>
      <c r="E22" s="4"/>
      <c r="F22" s="4"/>
      <c r="G22" s="4"/>
      <c r="H22" s="4" t="s">
        <v>525</v>
      </c>
      <c r="I22" s="4" t="s">
        <v>171</v>
      </c>
      <c r="J22" s="1" t="s">
        <v>1061</v>
      </c>
      <c r="K22" s="1" t="s">
        <v>513</v>
      </c>
      <c r="L22" s="1" t="s">
        <v>516</v>
      </c>
      <c r="M22" s="1" t="s">
        <v>785</v>
      </c>
      <c r="N22" s="1" t="s">
        <v>782</v>
      </c>
      <c r="O22" s="4"/>
      <c r="P22" s="4" t="s">
        <v>19</v>
      </c>
      <c r="Q22" s="4">
        <f t="shared" si="2"/>
        <v>73.66666666666667</v>
      </c>
      <c r="R22" s="4"/>
      <c r="S22" s="4">
        <f t="shared" si="3"/>
        <v>44.2</v>
      </c>
      <c r="T22" s="4"/>
      <c r="U22" s="4"/>
      <c r="V22" s="4"/>
      <c r="W22" s="1">
        <v>9</v>
      </c>
      <c r="X22" s="1" t="s">
        <v>1063</v>
      </c>
      <c r="Y22" s="1" t="s">
        <v>515</v>
      </c>
    </row>
    <row r="23" spans="1:25" s="23" customFormat="1" ht="21" customHeight="1">
      <c r="A23" s="38">
        <v>10</v>
      </c>
      <c r="B23" s="1" t="s">
        <v>697</v>
      </c>
      <c r="C23" s="1" t="s">
        <v>1056</v>
      </c>
      <c r="D23" s="4" t="s">
        <v>526</v>
      </c>
      <c r="E23" s="4"/>
      <c r="F23" s="4"/>
      <c r="G23" s="4"/>
      <c r="H23" s="4" t="s">
        <v>527</v>
      </c>
      <c r="I23" s="4" t="s">
        <v>133</v>
      </c>
      <c r="J23" s="1" t="s">
        <v>1061</v>
      </c>
      <c r="K23" s="1" t="s">
        <v>513</v>
      </c>
      <c r="L23" s="1" t="s">
        <v>516</v>
      </c>
      <c r="M23" s="1" t="s">
        <v>789</v>
      </c>
      <c r="N23" s="1" t="s">
        <v>782</v>
      </c>
      <c r="O23" s="4"/>
      <c r="P23" s="4" t="s">
        <v>821</v>
      </c>
      <c r="Q23" s="4">
        <f t="shared" si="2"/>
        <v>68.60000000000001</v>
      </c>
      <c r="R23" s="4">
        <v>5</v>
      </c>
      <c r="S23" s="4">
        <f t="shared" si="3"/>
        <v>44.160000000000004</v>
      </c>
      <c r="T23" s="4"/>
      <c r="U23" s="4"/>
      <c r="V23" s="4"/>
      <c r="W23" s="1">
        <v>10</v>
      </c>
      <c r="X23" s="1" t="s">
        <v>1063</v>
      </c>
      <c r="Y23" s="1" t="s">
        <v>515</v>
      </c>
    </row>
    <row r="24" spans="1:25" s="23" customFormat="1" ht="21" customHeight="1">
      <c r="A24" s="38">
        <v>11</v>
      </c>
      <c r="B24" s="1" t="s">
        <v>803</v>
      </c>
      <c r="C24" s="1" t="s">
        <v>1056</v>
      </c>
      <c r="D24" s="4" t="s">
        <v>349</v>
      </c>
      <c r="E24" s="4"/>
      <c r="F24" s="4"/>
      <c r="G24" s="4"/>
      <c r="H24" s="4" t="s">
        <v>528</v>
      </c>
      <c r="I24" s="4" t="s">
        <v>57</v>
      </c>
      <c r="J24" s="1" t="s">
        <v>1061</v>
      </c>
      <c r="K24" s="1" t="s">
        <v>513</v>
      </c>
      <c r="L24" s="1" t="s">
        <v>516</v>
      </c>
      <c r="M24" s="1" t="s">
        <v>781</v>
      </c>
      <c r="N24" s="1" t="s">
        <v>782</v>
      </c>
      <c r="O24" s="4"/>
      <c r="P24" s="4" t="s">
        <v>804</v>
      </c>
      <c r="Q24" s="4">
        <f t="shared" si="2"/>
        <v>73.46666666666667</v>
      </c>
      <c r="R24" s="4"/>
      <c r="S24" s="4">
        <f t="shared" si="3"/>
        <v>44.08</v>
      </c>
      <c r="T24" s="4"/>
      <c r="U24" s="4"/>
      <c r="V24" s="4"/>
      <c r="W24" s="1">
        <v>11</v>
      </c>
      <c r="X24" s="1" t="s">
        <v>1069</v>
      </c>
      <c r="Y24" s="1" t="s">
        <v>515</v>
      </c>
    </row>
    <row r="25" spans="1:25" s="23" customFormat="1" ht="21" customHeight="1">
      <c r="A25" s="38">
        <v>12</v>
      </c>
      <c r="B25" s="1" t="s">
        <v>805</v>
      </c>
      <c r="C25" s="1" t="s">
        <v>1056</v>
      </c>
      <c r="D25" s="4" t="s">
        <v>266</v>
      </c>
      <c r="E25" s="4"/>
      <c r="F25" s="4"/>
      <c r="G25" s="4"/>
      <c r="H25" s="4" t="s">
        <v>529</v>
      </c>
      <c r="I25" s="4" t="s">
        <v>1076</v>
      </c>
      <c r="J25" s="1" t="s">
        <v>1061</v>
      </c>
      <c r="K25" s="1" t="s">
        <v>513</v>
      </c>
      <c r="L25" s="1" t="s">
        <v>516</v>
      </c>
      <c r="M25" s="1" t="s">
        <v>789</v>
      </c>
      <c r="N25" s="1" t="s">
        <v>782</v>
      </c>
      <c r="O25" s="4"/>
      <c r="P25" s="4" t="s">
        <v>3</v>
      </c>
      <c r="Q25" s="4">
        <f t="shared" si="2"/>
        <v>73</v>
      </c>
      <c r="R25" s="4"/>
      <c r="S25" s="4">
        <f t="shared" si="3"/>
        <v>43.8</v>
      </c>
      <c r="T25" s="4"/>
      <c r="U25" s="4"/>
      <c r="V25" s="4"/>
      <c r="W25" s="1">
        <v>12</v>
      </c>
      <c r="X25" s="1" t="s">
        <v>1063</v>
      </c>
      <c r="Y25" s="1" t="s">
        <v>515</v>
      </c>
    </row>
    <row r="26" spans="1:25" s="23" customFormat="1" ht="21" customHeight="1">
      <c r="A26" s="38">
        <v>13</v>
      </c>
      <c r="B26" s="1" t="s">
        <v>806</v>
      </c>
      <c r="C26" s="1" t="s">
        <v>1056</v>
      </c>
      <c r="D26" s="4" t="s">
        <v>350</v>
      </c>
      <c r="E26" s="4"/>
      <c r="F26" s="4"/>
      <c r="G26" s="4"/>
      <c r="H26" s="4" t="s">
        <v>530</v>
      </c>
      <c r="I26" s="4" t="s">
        <v>60</v>
      </c>
      <c r="J26" s="1" t="s">
        <v>1061</v>
      </c>
      <c r="K26" s="1" t="s">
        <v>513</v>
      </c>
      <c r="L26" s="1" t="s">
        <v>516</v>
      </c>
      <c r="M26" s="1" t="s">
        <v>781</v>
      </c>
      <c r="N26" s="1" t="s">
        <v>782</v>
      </c>
      <c r="O26" s="4"/>
      <c r="P26" s="4" t="s">
        <v>807</v>
      </c>
      <c r="Q26" s="4">
        <f t="shared" si="2"/>
        <v>71.39999999999999</v>
      </c>
      <c r="R26" s="4"/>
      <c r="S26" s="4">
        <f t="shared" si="3"/>
        <v>42.839999999999996</v>
      </c>
      <c r="T26" s="4"/>
      <c r="U26" s="4"/>
      <c r="V26" s="4"/>
      <c r="W26" s="1">
        <v>13</v>
      </c>
      <c r="X26" s="1" t="s">
        <v>1069</v>
      </c>
      <c r="Y26" s="1" t="s">
        <v>515</v>
      </c>
    </row>
    <row r="27" spans="1:25" s="23" customFormat="1" ht="21" customHeight="1">
      <c r="A27" s="38">
        <v>14</v>
      </c>
      <c r="B27" s="1" t="s">
        <v>808</v>
      </c>
      <c r="C27" s="1" t="s">
        <v>1056</v>
      </c>
      <c r="D27" s="4" t="s">
        <v>351</v>
      </c>
      <c r="E27" s="4"/>
      <c r="F27" s="4"/>
      <c r="G27" s="4"/>
      <c r="H27" s="4" t="s">
        <v>531</v>
      </c>
      <c r="I27" s="4" t="s">
        <v>35</v>
      </c>
      <c r="J27" s="1" t="s">
        <v>1061</v>
      </c>
      <c r="K27" s="1" t="s">
        <v>513</v>
      </c>
      <c r="L27" s="1" t="s">
        <v>514</v>
      </c>
      <c r="M27" s="1" t="s">
        <v>785</v>
      </c>
      <c r="N27" s="1" t="s">
        <v>798</v>
      </c>
      <c r="O27" s="4"/>
      <c r="P27" s="4" t="s">
        <v>65</v>
      </c>
      <c r="Q27" s="4">
        <f t="shared" si="2"/>
        <v>71.13333333333334</v>
      </c>
      <c r="R27" s="4"/>
      <c r="S27" s="4">
        <f t="shared" si="3"/>
        <v>42.68</v>
      </c>
      <c r="T27" s="4"/>
      <c r="U27" s="4"/>
      <c r="V27" s="4"/>
      <c r="W27" s="1">
        <v>14</v>
      </c>
      <c r="X27" s="1" t="s">
        <v>1063</v>
      </c>
      <c r="Y27" s="1" t="s">
        <v>515</v>
      </c>
    </row>
    <row r="28" spans="1:25" s="23" customFormat="1" ht="21" customHeight="1">
      <c r="A28" s="38">
        <v>15</v>
      </c>
      <c r="B28" s="1" t="s">
        <v>809</v>
      </c>
      <c r="C28" s="1" t="s">
        <v>1056</v>
      </c>
      <c r="D28" s="4" t="s">
        <v>352</v>
      </c>
      <c r="E28" s="4"/>
      <c r="F28" s="4"/>
      <c r="G28" s="4"/>
      <c r="H28" s="4" t="s">
        <v>532</v>
      </c>
      <c r="I28" s="4" t="s">
        <v>1081</v>
      </c>
      <c r="J28" s="1" t="s">
        <v>1061</v>
      </c>
      <c r="K28" s="1" t="s">
        <v>513</v>
      </c>
      <c r="L28" s="1" t="s">
        <v>516</v>
      </c>
      <c r="M28" s="1" t="s">
        <v>789</v>
      </c>
      <c r="N28" s="1" t="s">
        <v>782</v>
      </c>
      <c r="O28" s="4"/>
      <c r="P28" s="4" t="s">
        <v>810</v>
      </c>
      <c r="Q28" s="4">
        <f t="shared" si="2"/>
        <v>70.93333333333334</v>
      </c>
      <c r="R28" s="4"/>
      <c r="S28" s="4">
        <f t="shared" si="3"/>
        <v>42.56</v>
      </c>
      <c r="T28" s="4"/>
      <c r="U28" s="4"/>
      <c r="V28" s="4"/>
      <c r="W28" s="1">
        <v>15</v>
      </c>
      <c r="X28" s="1" t="s">
        <v>1069</v>
      </c>
      <c r="Y28" s="1" t="s">
        <v>515</v>
      </c>
    </row>
    <row r="29" spans="1:25" s="23" customFormat="1" ht="21" customHeight="1">
      <c r="A29" s="38">
        <v>16</v>
      </c>
      <c r="B29" s="1" t="s">
        <v>811</v>
      </c>
      <c r="C29" s="1" t="s">
        <v>1056</v>
      </c>
      <c r="D29" s="4" t="s">
        <v>353</v>
      </c>
      <c r="E29" s="4"/>
      <c r="F29" s="4"/>
      <c r="G29" s="4"/>
      <c r="H29" s="4" t="s">
        <v>533</v>
      </c>
      <c r="I29" s="4" t="s">
        <v>25</v>
      </c>
      <c r="J29" s="1" t="s">
        <v>1061</v>
      </c>
      <c r="K29" s="1" t="s">
        <v>513</v>
      </c>
      <c r="L29" s="1" t="s">
        <v>516</v>
      </c>
      <c r="M29" s="1" t="s">
        <v>785</v>
      </c>
      <c r="N29" s="1" t="s">
        <v>782</v>
      </c>
      <c r="O29" s="4"/>
      <c r="P29" s="4" t="s">
        <v>812</v>
      </c>
      <c r="Q29" s="4">
        <f t="shared" si="2"/>
        <v>70.53333333333333</v>
      </c>
      <c r="R29" s="4"/>
      <c r="S29" s="4">
        <f t="shared" si="3"/>
        <v>42.32</v>
      </c>
      <c r="T29" s="4"/>
      <c r="U29" s="4"/>
      <c r="V29" s="4"/>
      <c r="W29" s="1">
        <v>16</v>
      </c>
      <c r="X29" s="1" t="s">
        <v>1063</v>
      </c>
      <c r="Y29" s="1" t="s">
        <v>515</v>
      </c>
    </row>
    <row r="30" spans="1:25" s="23" customFormat="1" ht="21" customHeight="1">
      <c r="A30" s="38">
        <v>17</v>
      </c>
      <c r="B30" s="1" t="s">
        <v>813</v>
      </c>
      <c r="C30" s="1" t="s">
        <v>1056</v>
      </c>
      <c r="D30" s="4" t="s">
        <v>328</v>
      </c>
      <c r="E30" s="4"/>
      <c r="F30" s="4"/>
      <c r="G30" s="4"/>
      <c r="H30" s="4" t="s">
        <v>524</v>
      </c>
      <c r="I30" s="4" t="s">
        <v>171</v>
      </c>
      <c r="J30" s="1" t="s">
        <v>1061</v>
      </c>
      <c r="K30" s="1" t="s">
        <v>513</v>
      </c>
      <c r="L30" s="1" t="s">
        <v>516</v>
      </c>
      <c r="M30" s="1" t="s">
        <v>789</v>
      </c>
      <c r="N30" s="1" t="s">
        <v>790</v>
      </c>
      <c r="O30" s="4"/>
      <c r="P30" s="4" t="s">
        <v>814</v>
      </c>
      <c r="Q30" s="4">
        <f t="shared" si="2"/>
        <v>70.26666666666667</v>
      </c>
      <c r="R30" s="4"/>
      <c r="S30" s="4">
        <f t="shared" si="3"/>
        <v>42.16</v>
      </c>
      <c r="T30" s="4"/>
      <c r="U30" s="4"/>
      <c r="V30" s="4"/>
      <c r="W30" s="1">
        <v>17</v>
      </c>
      <c r="X30" s="1" t="s">
        <v>1063</v>
      </c>
      <c r="Y30" s="1" t="s">
        <v>515</v>
      </c>
    </row>
    <row r="31" spans="1:25" s="23" customFormat="1" ht="21" customHeight="1">
      <c r="A31" s="38">
        <v>18</v>
      </c>
      <c r="B31" s="1" t="s">
        <v>815</v>
      </c>
      <c r="C31" s="1" t="s">
        <v>1056</v>
      </c>
      <c r="D31" s="4" t="s">
        <v>534</v>
      </c>
      <c r="E31" s="4"/>
      <c r="F31" s="4"/>
      <c r="G31" s="4"/>
      <c r="H31" s="4" t="s">
        <v>535</v>
      </c>
      <c r="I31" s="4" t="s">
        <v>1081</v>
      </c>
      <c r="J31" s="1" t="s">
        <v>1061</v>
      </c>
      <c r="K31" s="1" t="s">
        <v>513</v>
      </c>
      <c r="L31" s="1" t="s">
        <v>516</v>
      </c>
      <c r="M31" s="1" t="s">
        <v>781</v>
      </c>
      <c r="N31" s="1" t="s">
        <v>817</v>
      </c>
      <c r="O31" s="4"/>
      <c r="P31" s="4" t="s">
        <v>816</v>
      </c>
      <c r="Q31" s="4">
        <f t="shared" si="2"/>
        <v>70.06666666666666</v>
      </c>
      <c r="R31" s="4"/>
      <c r="S31" s="4">
        <f t="shared" si="3"/>
        <v>42.04</v>
      </c>
      <c r="T31" s="4"/>
      <c r="U31" s="4"/>
      <c r="V31" s="4"/>
      <c r="W31" s="1">
        <v>18</v>
      </c>
      <c r="X31" s="1" t="s">
        <v>1069</v>
      </c>
      <c r="Y31" s="1" t="s">
        <v>515</v>
      </c>
    </row>
    <row r="32" spans="1:25" s="23" customFormat="1" ht="21" customHeight="1">
      <c r="A32" s="38">
        <v>19</v>
      </c>
      <c r="B32" s="1" t="s">
        <v>818</v>
      </c>
      <c r="C32" s="1" t="s">
        <v>1056</v>
      </c>
      <c r="D32" s="4" t="s">
        <v>268</v>
      </c>
      <c r="E32" s="4"/>
      <c r="F32" s="4"/>
      <c r="G32" s="4"/>
      <c r="H32" s="4" t="s">
        <v>536</v>
      </c>
      <c r="I32" s="4" t="s">
        <v>60</v>
      </c>
      <c r="J32" s="1" t="s">
        <v>1061</v>
      </c>
      <c r="K32" s="1" t="s">
        <v>513</v>
      </c>
      <c r="L32" s="1" t="s">
        <v>516</v>
      </c>
      <c r="M32" s="1" t="s">
        <v>789</v>
      </c>
      <c r="N32" s="1" t="s">
        <v>790</v>
      </c>
      <c r="O32" s="4"/>
      <c r="P32" s="4" t="s">
        <v>819</v>
      </c>
      <c r="Q32" s="4">
        <f t="shared" si="2"/>
        <v>69.60000000000001</v>
      </c>
      <c r="R32" s="4"/>
      <c r="S32" s="4">
        <f t="shared" si="3"/>
        <v>41.760000000000005</v>
      </c>
      <c r="T32" s="4"/>
      <c r="U32" s="4"/>
      <c r="V32" s="4"/>
      <c r="W32" s="1">
        <v>19</v>
      </c>
      <c r="X32" s="1" t="s">
        <v>1063</v>
      </c>
      <c r="Y32" s="1" t="s">
        <v>515</v>
      </c>
    </row>
    <row r="33" spans="1:25" s="23" customFormat="1" ht="21" customHeight="1">
      <c r="A33" s="38">
        <v>20</v>
      </c>
      <c r="B33" s="1" t="s">
        <v>820</v>
      </c>
      <c r="C33" s="1" t="s">
        <v>1056</v>
      </c>
      <c r="D33" s="4" t="s">
        <v>354</v>
      </c>
      <c r="E33" s="4"/>
      <c r="F33" s="4"/>
      <c r="G33" s="4"/>
      <c r="H33" s="4" t="s">
        <v>537</v>
      </c>
      <c r="I33" s="4" t="s">
        <v>35</v>
      </c>
      <c r="J33" s="1" t="s">
        <v>1061</v>
      </c>
      <c r="K33" s="1" t="s">
        <v>513</v>
      </c>
      <c r="L33" s="1" t="s">
        <v>516</v>
      </c>
      <c r="M33" s="1" t="s">
        <v>785</v>
      </c>
      <c r="N33" s="1" t="s">
        <v>782</v>
      </c>
      <c r="O33" s="4"/>
      <c r="P33" s="4" t="s">
        <v>102</v>
      </c>
      <c r="Q33" s="4">
        <f t="shared" si="2"/>
        <v>69.19999999999999</v>
      </c>
      <c r="R33" s="4"/>
      <c r="S33" s="4">
        <f t="shared" si="3"/>
        <v>41.51999999999999</v>
      </c>
      <c r="T33" s="4"/>
      <c r="U33" s="4"/>
      <c r="V33" s="4"/>
      <c r="W33" s="1">
        <v>20</v>
      </c>
      <c r="X33" s="1" t="s">
        <v>1063</v>
      </c>
      <c r="Y33" s="1" t="s">
        <v>515</v>
      </c>
    </row>
    <row r="34" spans="1:25" s="23" customFormat="1" ht="21" customHeight="1">
      <c r="A34" s="38">
        <v>21</v>
      </c>
      <c r="B34" s="1" t="s">
        <v>835</v>
      </c>
      <c r="C34" s="1" t="s">
        <v>1056</v>
      </c>
      <c r="D34" s="4" t="s">
        <v>538</v>
      </c>
      <c r="E34" s="4"/>
      <c r="F34" s="4"/>
      <c r="G34" s="4"/>
      <c r="H34" s="4" t="s">
        <v>837</v>
      </c>
      <c r="I34" s="4" t="s">
        <v>25</v>
      </c>
      <c r="J34" s="1" t="s">
        <v>1061</v>
      </c>
      <c r="K34" s="1" t="s">
        <v>513</v>
      </c>
      <c r="L34" s="1" t="s">
        <v>516</v>
      </c>
      <c r="M34" s="1" t="s">
        <v>781</v>
      </c>
      <c r="N34" s="1" t="s">
        <v>798</v>
      </c>
      <c r="O34" s="4"/>
      <c r="P34" s="4" t="s">
        <v>836</v>
      </c>
      <c r="Q34" s="4">
        <f t="shared" si="2"/>
        <v>63.46666666666667</v>
      </c>
      <c r="R34" s="4">
        <v>5</v>
      </c>
      <c r="S34" s="4">
        <f t="shared" si="3"/>
        <v>41.08</v>
      </c>
      <c r="T34" s="4"/>
      <c r="U34" s="4"/>
      <c r="V34" s="4"/>
      <c r="W34" s="1">
        <v>21</v>
      </c>
      <c r="X34" s="1" t="s">
        <v>1069</v>
      </c>
      <c r="Y34" s="1" t="s">
        <v>515</v>
      </c>
    </row>
    <row r="35" spans="1:25" s="23" customFormat="1" ht="21" customHeight="1">
      <c r="A35" s="38">
        <v>22</v>
      </c>
      <c r="B35" s="1" t="s">
        <v>824</v>
      </c>
      <c r="C35" s="1" t="s">
        <v>1056</v>
      </c>
      <c r="D35" s="4" t="s">
        <v>324</v>
      </c>
      <c r="E35" s="4"/>
      <c r="F35" s="4"/>
      <c r="G35" s="4"/>
      <c r="H35" s="4" t="s">
        <v>539</v>
      </c>
      <c r="I35" s="4" t="s">
        <v>1068</v>
      </c>
      <c r="J35" s="1" t="s">
        <v>1061</v>
      </c>
      <c r="K35" s="1" t="s">
        <v>513</v>
      </c>
      <c r="L35" s="1" t="s">
        <v>516</v>
      </c>
      <c r="M35" s="1" t="s">
        <v>789</v>
      </c>
      <c r="N35" s="1" t="s">
        <v>782</v>
      </c>
      <c r="O35" s="4"/>
      <c r="P35" s="4" t="s">
        <v>129</v>
      </c>
      <c r="Q35" s="4">
        <f t="shared" si="2"/>
        <v>68.26666666666668</v>
      </c>
      <c r="R35" s="4"/>
      <c r="S35" s="4">
        <f t="shared" si="3"/>
        <v>40.96000000000001</v>
      </c>
      <c r="T35" s="4"/>
      <c r="U35" s="4"/>
      <c r="V35" s="4"/>
      <c r="W35" s="1">
        <v>22</v>
      </c>
      <c r="X35" s="1" t="s">
        <v>1063</v>
      </c>
      <c r="Y35" s="1" t="s">
        <v>515</v>
      </c>
    </row>
    <row r="36" spans="1:25" s="23" customFormat="1" ht="21" customHeight="1">
      <c r="A36" s="38">
        <v>23</v>
      </c>
      <c r="B36" s="1" t="s">
        <v>827</v>
      </c>
      <c r="C36" s="1" t="s">
        <v>1056</v>
      </c>
      <c r="D36" s="4" t="s">
        <v>355</v>
      </c>
      <c r="E36" s="4"/>
      <c r="F36" s="4"/>
      <c r="G36" s="4"/>
      <c r="H36" s="4" t="s">
        <v>540</v>
      </c>
      <c r="I36" s="4" t="s">
        <v>695</v>
      </c>
      <c r="J36" s="1" t="s">
        <v>1061</v>
      </c>
      <c r="K36" s="1" t="s">
        <v>513</v>
      </c>
      <c r="L36" s="1" t="s">
        <v>516</v>
      </c>
      <c r="M36" s="1" t="s">
        <v>789</v>
      </c>
      <c r="N36" s="1" t="s">
        <v>790</v>
      </c>
      <c r="O36" s="4"/>
      <c r="P36" s="4" t="s">
        <v>153</v>
      </c>
      <c r="Q36" s="4">
        <f t="shared" si="2"/>
        <v>68</v>
      </c>
      <c r="R36" s="4"/>
      <c r="S36" s="4">
        <f t="shared" si="3"/>
        <v>40.8</v>
      </c>
      <c r="T36" s="4"/>
      <c r="U36" s="4"/>
      <c r="V36" s="4"/>
      <c r="W36" s="1"/>
      <c r="X36" s="1" t="s">
        <v>1063</v>
      </c>
      <c r="Y36" s="1" t="s">
        <v>541</v>
      </c>
    </row>
    <row r="37" spans="1:25" s="23" customFormat="1" ht="21" customHeight="1">
      <c r="A37" s="38">
        <v>24</v>
      </c>
      <c r="B37" s="1" t="s">
        <v>846</v>
      </c>
      <c r="C37" s="1" t="s">
        <v>1056</v>
      </c>
      <c r="D37" s="4" t="s">
        <v>542</v>
      </c>
      <c r="E37" s="4"/>
      <c r="F37" s="4"/>
      <c r="G37" s="4"/>
      <c r="H37" s="4" t="s">
        <v>543</v>
      </c>
      <c r="I37" s="4" t="s">
        <v>698</v>
      </c>
      <c r="J37" s="1" t="s">
        <v>1061</v>
      </c>
      <c r="K37" s="1" t="s">
        <v>513</v>
      </c>
      <c r="L37" s="1" t="s">
        <v>516</v>
      </c>
      <c r="M37" s="1" t="s">
        <v>785</v>
      </c>
      <c r="N37" s="1" t="s">
        <v>782</v>
      </c>
      <c r="O37" s="4"/>
      <c r="P37" s="4" t="s">
        <v>847</v>
      </c>
      <c r="Q37" s="4">
        <f t="shared" si="2"/>
        <v>62.73333333333333</v>
      </c>
      <c r="R37" s="4">
        <v>5</v>
      </c>
      <c r="S37" s="4">
        <f t="shared" si="3"/>
        <v>40.63999999999999</v>
      </c>
      <c r="T37" s="4"/>
      <c r="U37" s="4"/>
      <c r="V37" s="4"/>
      <c r="W37" s="1">
        <v>23</v>
      </c>
      <c r="X37" s="1" t="s">
        <v>1063</v>
      </c>
      <c r="Y37" s="1" t="s">
        <v>515</v>
      </c>
    </row>
    <row r="38" spans="1:25" s="23" customFormat="1" ht="21" customHeight="1">
      <c r="A38" s="38">
        <v>25</v>
      </c>
      <c r="B38" s="1" t="s">
        <v>828</v>
      </c>
      <c r="C38" s="1" t="s">
        <v>1056</v>
      </c>
      <c r="D38" s="4" t="s">
        <v>356</v>
      </c>
      <c r="E38" s="4"/>
      <c r="F38" s="4"/>
      <c r="G38" s="4"/>
      <c r="H38" s="4" t="s">
        <v>544</v>
      </c>
      <c r="I38" s="4" t="s">
        <v>698</v>
      </c>
      <c r="J38" s="1" t="s">
        <v>1061</v>
      </c>
      <c r="K38" s="1" t="s">
        <v>513</v>
      </c>
      <c r="L38" s="1" t="s">
        <v>516</v>
      </c>
      <c r="M38" s="1" t="s">
        <v>781</v>
      </c>
      <c r="N38" s="1" t="s">
        <v>782</v>
      </c>
      <c r="O38" s="4"/>
      <c r="P38" s="4" t="s">
        <v>159</v>
      </c>
      <c r="Q38" s="4">
        <f t="shared" si="2"/>
        <v>66.93333333333334</v>
      </c>
      <c r="R38" s="4"/>
      <c r="S38" s="4">
        <f t="shared" si="3"/>
        <v>40.160000000000004</v>
      </c>
      <c r="T38" s="4"/>
      <c r="U38" s="4"/>
      <c r="V38" s="4"/>
      <c r="W38" s="1">
        <v>24</v>
      </c>
      <c r="X38" s="1" t="s">
        <v>1063</v>
      </c>
      <c r="Y38" s="1" t="s">
        <v>515</v>
      </c>
    </row>
    <row r="39" spans="1:25" s="23" customFormat="1" ht="21" customHeight="1">
      <c r="A39" s="38">
        <v>26</v>
      </c>
      <c r="B39" s="1" t="s">
        <v>829</v>
      </c>
      <c r="C39" s="1" t="s">
        <v>1056</v>
      </c>
      <c r="D39" s="4" t="s">
        <v>545</v>
      </c>
      <c r="E39" s="4"/>
      <c r="F39" s="4"/>
      <c r="G39" s="4"/>
      <c r="H39" s="4" t="s">
        <v>546</v>
      </c>
      <c r="I39" s="4" t="s">
        <v>1079</v>
      </c>
      <c r="J39" s="1" t="s">
        <v>1061</v>
      </c>
      <c r="K39" s="1" t="s">
        <v>513</v>
      </c>
      <c r="L39" s="1" t="s">
        <v>516</v>
      </c>
      <c r="M39" s="1" t="s">
        <v>785</v>
      </c>
      <c r="N39" s="1" t="s">
        <v>831</v>
      </c>
      <c r="O39" s="4"/>
      <c r="P39" s="4" t="s">
        <v>830</v>
      </c>
      <c r="Q39" s="4">
        <f t="shared" si="2"/>
        <v>65.86666666666666</v>
      </c>
      <c r="R39" s="4"/>
      <c r="S39" s="4">
        <f t="shared" si="3"/>
        <v>39.519999999999996</v>
      </c>
      <c r="T39" s="4"/>
      <c r="U39" s="4"/>
      <c r="V39" s="4"/>
      <c r="W39" s="1">
        <v>25</v>
      </c>
      <c r="X39" s="1" t="s">
        <v>1063</v>
      </c>
      <c r="Y39" s="1" t="s">
        <v>515</v>
      </c>
    </row>
    <row r="40" spans="1:25" s="23" customFormat="1" ht="21" customHeight="1">
      <c r="A40" s="38">
        <v>27</v>
      </c>
      <c r="B40" s="1" t="s">
        <v>547</v>
      </c>
      <c r="C40" s="1" t="s">
        <v>1056</v>
      </c>
      <c r="D40" s="4" t="s">
        <v>357</v>
      </c>
      <c r="E40" s="4"/>
      <c r="F40" s="4"/>
      <c r="G40" s="4"/>
      <c r="H40" s="4" t="s">
        <v>548</v>
      </c>
      <c r="I40" s="4" t="s">
        <v>1081</v>
      </c>
      <c r="J40" s="1" t="s">
        <v>1061</v>
      </c>
      <c r="K40" s="1" t="s">
        <v>513</v>
      </c>
      <c r="L40" s="1" t="s">
        <v>549</v>
      </c>
      <c r="M40" s="1" t="s">
        <v>781</v>
      </c>
      <c r="N40" s="1" t="s">
        <v>782</v>
      </c>
      <c r="O40" s="4"/>
      <c r="P40" s="4" t="s">
        <v>166</v>
      </c>
      <c r="Q40" s="4">
        <f t="shared" si="2"/>
        <v>65.33333333333333</v>
      </c>
      <c r="R40" s="4"/>
      <c r="S40" s="4">
        <f t="shared" si="3"/>
        <v>39.199999999999996</v>
      </c>
      <c r="T40" s="4"/>
      <c r="U40" s="4"/>
      <c r="V40" s="4"/>
      <c r="W40" s="1">
        <v>26</v>
      </c>
      <c r="X40" s="1" t="s">
        <v>1063</v>
      </c>
      <c r="Y40" s="1" t="s">
        <v>515</v>
      </c>
    </row>
    <row r="41" spans="1:25" s="23" customFormat="1" ht="21" customHeight="1">
      <c r="A41" s="38">
        <v>28</v>
      </c>
      <c r="B41" s="1" t="s">
        <v>832</v>
      </c>
      <c r="C41" s="1" t="s">
        <v>1056</v>
      </c>
      <c r="D41" s="4" t="s">
        <v>358</v>
      </c>
      <c r="E41" s="4"/>
      <c r="F41" s="4"/>
      <c r="G41" s="4"/>
      <c r="H41" s="4" t="s">
        <v>550</v>
      </c>
      <c r="I41" s="4" t="s">
        <v>1079</v>
      </c>
      <c r="J41" s="1" t="s">
        <v>1061</v>
      </c>
      <c r="K41" s="1" t="s">
        <v>513</v>
      </c>
      <c r="L41" s="1" t="s">
        <v>516</v>
      </c>
      <c r="M41" s="1" t="s">
        <v>789</v>
      </c>
      <c r="N41" s="1" t="s">
        <v>782</v>
      </c>
      <c r="O41" s="4"/>
      <c r="P41" s="4" t="s">
        <v>104</v>
      </c>
      <c r="Q41" s="4">
        <f t="shared" si="2"/>
        <v>65</v>
      </c>
      <c r="R41" s="4"/>
      <c r="S41" s="4">
        <f t="shared" si="3"/>
        <v>39</v>
      </c>
      <c r="T41" s="4"/>
      <c r="U41" s="4"/>
      <c r="V41" s="4"/>
      <c r="W41" s="1">
        <v>27</v>
      </c>
      <c r="X41" s="1" t="s">
        <v>1063</v>
      </c>
      <c r="Y41" s="1" t="s">
        <v>515</v>
      </c>
    </row>
    <row r="42" spans="1:25" s="23" customFormat="1" ht="21" customHeight="1">
      <c r="A42" s="38">
        <v>29</v>
      </c>
      <c r="B42" s="1" t="s">
        <v>833</v>
      </c>
      <c r="C42" s="1" t="s">
        <v>1056</v>
      </c>
      <c r="D42" s="4" t="s">
        <v>551</v>
      </c>
      <c r="E42" s="4"/>
      <c r="F42" s="4"/>
      <c r="G42" s="4"/>
      <c r="H42" s="4" t="s">
        <v>552</v>
      </c>
      <c r="I42" s="4" t="s">
        <v>60</v>
      </c>
      <c r="J42" s="1" t="s">
        <v>1061</v>
      </c>
      <c r="K42" s="1" t="s">
        <v>513</v>
      </c>
      <c r="L42" s="1" t="s">
        <v>516</v>
      </c>
      <c r="M42" s="1" t="s">
        <v>781</v>
      </c>
      <c r="N42" s="1" t="s">
        <v>782</v>
      </c>
      <c r="O42" s="4"/>
      <c r="P42" s="4" t="s">
        <v>204</v>
      </c>
      <c r="Q42" s="4">
        <f t="shared" si="2"/>
        <v>64.93333333333334</v>
      </c>
      <c r="R42" s="4"/>
      <c r="S42" s="4">
        <f t="shared" si="3"/>
        <v>38.96</v>
      </c>
      <c r="T42" s="4"/>
      <c r="U42" s="4"/>
      <c r="V42" s="4"/>
      <c r="W42" s="1">
        <v>28</v>
      </c>
      <c r="X42" s="1" t="s">
        <v>1069</v>
      </c>
      <c r="Y42" s="1" t="s">
        <v>515</v>
      </c>
    </row>
    <row r="43" spans="1:25" s="23" customFormat="1" ht="21" customHeight="1">
      <c r="A43" s="38">
        <v>30</v>
      </c>
      <c r="B43" s="1" t="s">
        <v>834</v>
      </c>
      <c r="C43" s="1" t="s">
        <v>1056</v>
      </c>
      <c r="D43" s="4" t="s">
        <v>359</v>
      </c>
      <c r="E43" s="4"/>
      <c r="F43" s="4"/>
      <c r="G43" s="4"/>
      <c r="H43" s="4" t="s">
        <v>553</v>
      </c>
      <c r="I43" s="4" t="s">
        <v>133</v>
      </c>
      <c r="J43" s="1" t="s">
        <v>1061</v>
      </c>
      <c r="K43" s="1" t="s">
        <v>513</v>
      </c>
      <c r="L43" s="1" t="s">
        <v>516</v>
      </c>
      <c r="M43" s="1" t="s">
        <v>789</v>
      </c>
      <c r="N43" s="1" t="s">
        <v>782</v>
      </c>
      <c r="O43" s="4"/>
      <c r="P43" s="4" t="s">
        <v>687</v>
      </c>
      <c r="Q43" s="4">
        <f t="shared" si="2"/>
        <v>63.733333333333334</v>
      </c>
      <c r="R43" s="4"/>
      <c r="S43" s="4">
        <f t="shared" si="3"/>
        <v>38.24</v>
      </c>
      <c r="T43" s="4"/>
      <c r="U43" s="4"/>
      <c r="V43" s="4"/>
      <c r="W43" s="1">
        <v>29</v>
      </c>
      <c r="X43" s="1" t="s">
        <v>1063</v>
      </c>
      <c r="Y43" s="1" t="s">
        <v>515</v>
      </c>
    </row>
    <row r="44" spans="1:25" s="23" customFormat="1" ht="21" customHeight="1">
      <c r="A44" s="38">
        <v>31</v>
      </c>
      <c r="B44" s="1" t="s">
        <v>848</v>
      </c>
      <c r="C44" s="1" t="s">
        <v>1056</v>
      </c>
      <c r="D44" s="4" t="s">
        <v>360</v>
      </c>
      <c r="E44" s="4"/>
      <c r="F44" s="4"/>
      <c r="G44" s="4"/>
      <c r="H44" s="4" t="s">
        <v>554</v>
      </c>
      <c r="I44" s="4" t="s">
        <v>25</v>
      </c>
      <c r="J44" s="1" t="s">
        <v>1061</v>
      </c>
      <c r="K44" s="1" t="s">
        <v>513</v>
      </c>
      <c r="L44" s="1" t="s">
        <v>516</v>
      </c>
      <c r="M44" s="1" t="s">
        <v>785</v>
      </c>
      <c r="N44" s="1" t="s">
        <v>782</v>
      </c>
      <c r="O44" s="4"/>
      <c r="P44" s="4" t="s">
        <v>694</v>
      </c>
      <c r="Q44" s="4">
        <f t="shared" si="2"/>
        <v>62.46666666666667</v>
      </c>
      <c r="R44" s="4"/>
      <c r="S44" s="4">
        <f t="shared" si="3"/>
        <v>37.48</v>
      </c>
      <c r="T44" s="4"/>
      <c r="U44" s="4"/>
      <c r="V44" s="4"/>
      <c r="W44" s="1"/>
      <c r="X44" s="1" t="s">
        <v>1063</v>
      </c>
      <c r="Y44" s="1" t="s">
        <v>541</v>
      </c>
    </row>
    <row r="45" spans="1:25" s="23" customFormat="1" ht="21" customHeight="1">
      <c r="A45" s="38">
        <v>32</v>
      </c>
      <c r="B45" s="1" t="s">
        <v>555</v>
      </c>
      <c r="C45" s="1" t="s">
        <v>1056</v>
      </c>
      <c r="D45" s="4" t="s">
        <v>556</v>
      </c>
      <c r="E45" s="4"/>
      <c r="F45" s="4"/>
      <c r="G45" s="4"/>
      <c r="H45" s="4" t="s">
        <v>557</v>
      </c>
      <c r="I45" s="4" t="s">
        <v>1068</v>
      </c>
      <c r="J45" s="1" t="s">
        <v>1061</v>
      </c>
      <c r="K45" s="1" t="s">
        <v>513</v>
      </c>
      <c r="L45" s="1" t="s">
        <v>514</v>
      </c>
      <c r="M45" s="1" t="s">
        <v>789</v>
      </c>
      <c r="N45" s="1" t="s">
        <v>782</v>
      </c>
      <c r="O45" s="4"/>
      <c r="P45" s="4" t="s">
        <v>200</v>
      </c>
      <c r="Q45" s="4">
        <f t="shared" si="2"/>
        <v>62</v>
      </c>
      <c r="R45" s="4"/>
      <c r="S45" s="4">
        <f t="shared" si="3"/>
        <v>37.199999999999996</v>
      </c>
      <c r="T45" s="4"/>
      <c r="U45" s="4"/>
      <c r="V45" s="4"/>
      <c r="W45" s="1">
        <v>30</v>
      </c>
      <c r="X45" s="1" t="s">
        <v>1063</v>
      </c>
      <c r="Y45" s="1" t="s">
        <v>515</v>
      </c>
    </row>
    <row r="46" spans="1:25" s="23" customFormat="1" ht="21" customHeight="1">
      <c r="A46" s="38">
        <v>33</v>
      </c>
      <c r="B46" s="1" t="s">
        <v>849</v>
      </c>
      <c r="C46" s="1" t="s">
        <v>1056</v>
      </c>
      <c r="D46" s="4" t="s">
        <v>361</v>
      </c>
      <c r="E46" s="4"/>
      <c r="F46" s="4"/>
      <c r="G46" s="4"/>
      <c r="H46" s="4" t="s">
        <v>558</v>
      </c>
      <c r="I46" s="4" t="s">
        <v>57</v>
      </c>
      <c r="J46" s="1" t="s">
        <v>1061</v>
      </c>
      <c r="K46" s="1" t="s">
        <v>513</v>
      </c>
      <c r="L46" s="1" t="s">
        <v>516</v>
      </c>
      <c r="M46" s="1" t="s">
        <v>785</v>
      </c>
      <c r="N46" s="1" t="s">
        <v>851</v>
      </c>
      <c r="O46" s="4"/>
      <c r="P46" s="4" t="s">
        <v>850</v>
      </c>
      <c r="Q46" s="4">
        <f aca="true" t="shared" si="4" ref="Q46:Q61">P46/150*100</f>
        <v>61.93333333333334</v>
      </c>
      <c r="R46" s="4"/>
      <c r="S46" s="4">
        <f aca="true" t="shared" si="5" ref="S46:S61">(Q46+R46)*0.6</f>
        <v>37.160000000000004</v>
      </c>
      <c r="T46" s="4"/>
      <c r="U46" s="4"/>
      <c r="V46" s="4"/>
      <c r="W46" s="1">
        <v>31</v>
      </c>
      <c r="X46" s="1" t="s">
        <v>1063</v>
      </c>
      <c r="Y46" s="1" t="s">
        <v>515</v>
      </c>
    </row>
    <row r="47" spans="1:25" s="23" customFormat="1" ht="21" customHeight="1">
      <c r="A47" s="38">
        <v>34</v>
      </c>
      <c r="B47" s="1" t="s">
        <v>852</v>
      </c>
      <c r="C47" s="1" t="s">
        <v>1056</v>
      </c>
      <c r="D47" s="4" t="s">
        <v>325</v>
      </c>
      <c r="E47" s="4"/>
      <c r="F47" s="4"/>
      <c r="G47" s="4"/>
      <c r="H47" s="4" t="s">
        <v>559</v>
      </c>
      <c r="I47" s="4" t="s">
        <v>698</v>
      </c>
      <c r="J47" s="1" t="s">
        <v>1061</v>
      </c>
      <c r="K47" s="1" t="s">
        <v>513</v>
      </c>
      <c r="L47" s="1" t="s">
        <v>516</v>
      </c>
      <c r="M47" s="1" t="s">
        <v>785</v>
      </c>
      <c r="N47" s="1" t="s">
        <v>782</v>
      </c>
      <c r="O47" s="4"/>
      <c r="P47" s="4" t="s">
        <v>691</v>
      </c>
      <c r="Q47" s="4">
        <f t="shared" si="4"/>
        <v>61.66666666666667</v>
      </c>
      <c r="R47" s="4"/>
      <c r="S47" s="4">
        <f t="shared" si="5"/>
        <v>37</v>
      </c>
      <c r="T47" s="4"/>
      <c r="U47" s="4"/>
      <c r="V47" s="4"/>
      <c r="W47" s="1">
        <v>32</v>
      </c>
      <c r="X47" s="1" t="s">
        <v>1063</v>
      </c>
      <c r="Y47" s="1" t="s">
        <v>515</v>
      </c>
    </row>
    <row r="48" spans="1:25" s="23" customFormat="1" ht="21" customHeight="1">
      <c r="A48" s="38">
        <v>35</v>
      </c>
      <c r="B48" s="1" t="s">
        <v>854</v>
      </c>
      <c r="C48" s="1" t="s">
        <v>1056</v>
      </c>
      <c r="D48" s="4" t="s">
        <v>362</v>
      </c>
      <c r="E48" s="4"/>
      <c r="F48" s="4"/>
      <c r="G48" s="4"/>
      <c r="H48" s="4" t="s">
        <v>560</v>
      </c>
      <c r="I48" s="4" t="s">
        <v>44</v>
      </c>
      <c r="J48" s="1" t="s">
        <v>1061</v>
      </c>
      <c r="K48" s="1" t="s">
        <v>513</v>
      </c>
      <c r="L48" s="1" t="s">
        <v>516</v>
      </c>
      <c r="M48" s="1" t="s">
        <v>789</v>
      </c>
      <c r="N48" s="1" t="s">
        <v>790</v>
      </c>
      <c r="O48" s="4"/>
      <c r="P48" s="4" t="s">
        <v>709</v>
      </c>
      <c r="Q48" s="4">
        <f t="shared" si="4"/>
        <v>59.199999999999996</v>
      </c>
      <c r="R48" s="4"/>
      <c r="S48" s="4">
        <f t="shared" si="5"/>
        <v>35.519999999999996</v>
      </c>
      <c r="T48" s="4"/>
      <c r="U48" s="4"/>
      <c r="V48" s="4"/>
      <c r="W48" s="1">
        <v>33</v>
      </c>
      <c r="X48" s="1" t="s">
        <v>1063</v>
      </c>
      <c r="Y48" s="1" t="s">
        <v>515</v>
      </c>
    </row>
    <row r="49" spans="1:25" s="23" customFormat="1" ht="21" customHeight="1">
      <c r="A49" s="38">
        <v>36</v>
      </c>
      <c r="B49" s="1" t="s">
        <v>561</v>
      </c>
      <c r="C49" s="1" t="s">
        <v>1056</v>
      </c>
      <c r="D49" s="4" t="s">
        <v>363</v>
      </c>
      <c r="E49" s="4"/>
      <c r="F49" s="4"/>
      <c r="G49" s="4"/>
      <c r="H49" s="4" t="s">
        <v>562</v>
      </c>
      <c r="I49" s="4" t="s">
        <v>1068</v>
      </c>
      <c r="J49" s="1" t="s">
        <v>1061</v>
      </c>
      <c r="K49" s="1" t="s">
        <v>513</v>
      </c>
      <c r="L49" s="1" t="s">
        <v>516</v>
      </c>
      <c r="M49" s="1" t="s">
        <v>789</v>
      </c>
      <c r="N49" s="1" t="s">
        <v>782</v>
      </c>
      <c r="O49" s="4"/>
      <c r="P49" s="4" t="s">
        <v>711</v>
      </c>
      <c r="Q49" s="4">
        <f t="shared" si="4"/>
        <v>58.533333333333324</v>
      </c>
      <c r="R49" s="4"/>
      <c r="S49" s="4">
        <f t="shared" si="5"/>
        <v>35.11999999999999</v>
      </c>
      <c r="T49" s="4"/>
      <c r="U49" s="4"/>
      <c r="V49" s="4"/>
      <c r="W49" s="1">
        <v>34</v>
      </c>
      <c r="X49" s="1" t="s">
        <v>1063</v>
      </c>
      <c r="Y49" s="1" t="s">
        <v>515</v>
      </c>
    </row>
    <row r="50" spans="1:25" s="23" customFormat="1" ht="21" customHeight="1">
      <c r="A50" s="38">
        <v>37</v>
      </c>
      <c r="B50" s="1" t="s">
        <v>855</v>
      </c>
      <c r="C50" s="1" t="s">
        <v>1056</v>
      </c>
      <c r="D50" s="4" t="s">
        <v>262</v>
      </c>
      <c r="E50" s="4"/>
      <c r="F50" s="4"/>
      <c r="G50" s="4"/>
      <c r="H50" s="4" t="s">
        <v>563</v>
      </c>
      <c r="I50" s="4" t="s">
        <v>116</v>
      </c>
      <c r="J50" s="1" t="s">
        <v>1061</v>
      </c>
      <c r="K50" s="1" t="s">
        <v>513</v>
      </c>
      <c r="L50" s="1" t="s">
        <v>516</v>
      </c>
      <c r="M50" s="1" t="s">
        <v>781</v>
      </c>
      <c r="N50" s="1" t="s">
        <v>838</v>
      </c>
      <c r="O50" s="4"/>
      <c r="P50" s="4" t="s">
        <v>713</v>
      </c>
      <c r="Q50" s="4">
        <f t="shared" si="4"/>
        <v>58.266666666666666</v>
      </c>
      <c r="R50" s="4"/>
      <c r="S50" s="4">
        <f t="shared" si="5"/>
        <v>34.96</v>
      </c>
      <c r="T50" s="4"/>
      <c r="U50" s="4"/>
      <c r="V50" s="4"/>
      <c r="W50" s="1">
        <v>35</v>
      </c>
      <c r="X50" s="1" t="s">
        <v>1069</v>
      </c>
      <c r="Y50" s="1" t="s">
        <v>515</v>
      </c>
    </row>
    <row r="51" spans="1:25" s="23" customFormat="1" ht="21" customHeight="1">
      <c r="A51" s="38">
        <v>38</v>
      </c>
      <c r="B51" s="1" t="s">
        <v>856</v>
      </c>
      <c r="C51" s="1" t="s">
        <v>1056</v>
      </c>
      <c r="D51" s="4" t="s">
        <v>364</v>
      </c>
      <c r="E51" s="4"/>
      <c r="F51" s="4"/>
      <c r="G51" s="4"/>
      <c r="H51" s="4" t="s">
        <v>564</v>
      </c>
      <c r="I51" s="4" t="s">
        <v>60</v>
      </c>
      <c r="J51" s="1" t="s">
        <v>1061</v>
      </c>
      <c r="K51" s="1" t="s">
        <v>513</v>
      </c>
      <c r="L51" s="1" t="s">
        <v>516</v>
      </c>
      <c r="M51" s="1" t="s">
        <v>789</v>
      </c>
      <c r="N51" s="1" t="s">
        <v>782</v>
      </c>
      <c r="O51" s="4"/>
      <c r="P51" s="4" t="s">
        <v>713</v>
      </c>
      <c r="Q51" s="4">
        <f t="shared" si="4"/>
        <v>58.266666666666666</v>
      </c>
      <c r="R51" s="4"/>
      <c r="S51" s="4">
        <f t="shared" si="5"/>
        <v>34.96</v>
      </c>
      <c r="T51" s="4"/>
      <c r="U51" s="4"/>
      <c r="V51" s="4"/>
      <c r="W51" s="1">
        <v>35</v>
      </c>
      <c r="X51" s="1" t="s">
        <v>1063</v>
      </c>
      <c r="Y51" s="1" t="s">
        <v>515</v>
      </c>
    </row>
    <row r="52" spans="1:25" s="23" customFormat="1" ht="21" customHeight="1">
      <c r="A52" s="38">
        <v>39</v>
      </c>
      <c r="B52" s="1" t="s">
        <v>857</v>
      </c>
      <c r="C52" s="1" t="s">
        <v>1056</v>
      </c>
      <c r="D52" s="4" t="s">
        <v>330</v>
      </c>
      <c r="E52" s="4"/>
      <c r="F52" s="4"/>
      <c r="G52" s="4"/>
      <c r="H52" s="4" t="s">
        <v>565</v>
      </c>
      <c r="I52" s="4" t="s">
        <v>1081</v>
      </c>
      <c r="J52" s="1" t="s">
        <v>1061</v>
      </c>
      <c r="K52" s="1" t="s">
        <v>513</v>
      </c>
      <c r="L52" s="1" t="s">
        <v>516</v>
      </c>
      <c r="M52" s="1" t="s">
        <v>789</v>
      </c>
      <c r="N52" s="1" t="s">
        <v>782</v>
      </c>
      <c r="O52" s="4"/>
      <c r="P52" s="4" t="s">
        <v>714</v>
      </c>
      <c r="Q52" s="4">
        <f t="shared" si="4"/>
        <v>58.13333333333334</v>
      </c>
      <c r="R52" s="4"/>
      <c r="S52" s="4">
        <f t="shared" si="5"/>
        <v>34.88</v>
      </c>
      <c r="T52" s="4"/>
      <c r="U52" s="4"/>
      <c r="V52" s="4"/>
      <c r="W52" s="1"/>
      <c r="X52" s="1" t="s">
        <v>1069</v>
      </c>
      <c r="Y52" s="1" t="s">
        <v>566</v>
      </c>
    </row>
    <row r="53" spans="1:25" s="18" customFormat="1" ht="21" customHeight="1">
      <c r="A53" s="38">
        <v>40</v>
      </c>
      <c r="B53" s="1" t="s">
        <v>858</v>
      </c>
      <c r="C53" s="1" t="s">
        <v>1056</v>
      </c>
      <c r="D53" s="4" t="s">
        <v>567</v>
      </c>
      <c r="E53" s="4"/>
      <c r="F53" s="4"/>
      <c r="G53" s="4"/>
      <c r="H53" s="4" t="s">
        <v>568</v>
      </c>
      <c r="I53" s="4" t="s">
        <v>177</v>
      </c>
      <c r="J53" s="1" t="s">
        <v>1061</v>
      </c>
      <c r="K53" s="1" t="s">
        <v>513</v>
      </c>
      <c r="L53" s="1" t="s">
        <v>516</v>
      </c>
      <c r="M53" s="1" t="s">
        <v>781</v>
      </c>
      <c r="N53" s="1" t="s">
        <v>859</v>
      </c>
      <c r="O53" s="4"/>
      <c r="P53" s="4" t="s">
        <v>715</v>
      </c>
      <c r="Q53" s="4">
        <f t="shared" si="4"/>
        <v>57.86666666666667</v>
      </c>
      <c r="R53" s="4"/>
      <c r="S53" s="4">
        <f t="shared" si="5"/>
        <v>34.72</v>
      </c>
      <c r="T53" s="4"/>
      <c r="U53" s="4"/>
      <c r="V53" s="4"/>
      <c r="W53" s="1">
        <v>37</v>
      </c>
      <c r="X53" s="1" t="s">
        <v>1069</v>
      </c>
      <c r="Y53" s="1" t="s">
        <v>515</v>
      </c>
    </row>
    <row r="54" spans="1:25" s="24" customFormat="1" ht="21" customHeight="1">
      <c r="A54" s="38">
        <v>41</v>
      </c>
      <c r="B54" s="1" t="s">
        <v>860</v>
      </c>
      <c r="C54" s="1" t="s">
        <v>1056</v>
      </c>
      <c r="D54" s="4" t="s">
        <v>365</v>
      </c>
      <c r="E54" s="4"/>
      <c r="F54" s="4"/>
      <c r="G54" s="4"/>
      <c r="H54" s="4" t="s">
        <v>569</v>
      </c>
      <c r="I54" s="4" t="s">
        <v>698</v>
      </c>
      <c r="J54" s="1" t="s">
        <v>1061</v>
      </c>
      <c r="K54" s="1" t="s">
        <v>513</v>
      </c>
      <c r="L54" s="1" t="s">
        <v>514</v>
      </c>
      <c r="M54" s="1" t="s">
        <v>789</v>
      </c>
      <c r="N54" s="1" t="s">
        <v>790</v>
      </c>
      <c r="O54" s="4"/>
      <c r="P54" s="4" t="s">
        <v>715</v>
      </c>
      <c r="Q54" s="4">
        <f t="shared" si="4"/>
        <v>57.86666666666667</v>
      </c>
      <c r="R54" s="4"/>
      <c r="S54" s="4">
        <f t="shared" si="5"/>
        <v>34.72</v>
      </c>
      <c r="T54" s="4"/>
      <c r="U54" s="4"/>
      <c r="V54" s="4"/>
      <c r="W54" s="1"/>
      <c r="X54" s="1" t="s">
        <v>1063</v>
      </c>
      <c r="Y54" s="1" t="s">
        <v>566</v>
      </c>
    </row>
    <row r="55" spans="1:25" s="23" customFormat="1" ht="21" customHeight="1">
      <c r="A55" s="38">
        <v>42</v>
      </c>
      <c r="B55" s="1" t="s">
        <v>861</v>
      </c>
      <c r="C55" s="1" t="s">
        <v>1056</v>
      </c>
      <c r="D55" s="4" t="s">
        <v>366</v>
      </c>
      <c r="E55" s="4"/>
      <c r="F55" s="4"/>
      <c r="G55" s="4"/>
      <c r="H55" s="4" t="s">
        <v>570</v>
      </c>
      <c r="I55" s="4" t="s">
        <v>133</v>
      </c>
      <c r="J55" s="1" t="s">
        <v>1061</v>
      </c>
      <c r="K55" s="1" t="s">
        <v>513</v>
      </c>
      <c r="L55" s="1" t="s">
        <v>516</v>
      </c>
      <c r="M55" s="1" t="s">
        <v>789</v>
      </c>
      <c r="N55" s="1" t="s">
        <v>782</v>
      </c>
      <c r="O55" s="4"/>
      <c r="P55" s="4" t="s">
        <v>716</v>
      </c>
      <c r="Q55" s="4">
        <f t="shared" si="4"/>
        <v>57.800000000000004</v>
      </c>
      <c r="R55" s="4"/>
      <c r="S55" s="4">
        <f t="shared" si="5"/>
        <v>34.68</v>
      </c>
      <c r="T55" s="4"/>
      <c r="U55" s="4"/>
      <c r="V55" s="4"/>
      <c r="W55" s="1"/>
      <c r="X55" s="1" t="s">
        <v>1063</v>
      </c>
      <c r="Y55" s="1" t="s">
        <v>566</v>
      </c>
    </row>
    <row r="56" spans="1:25" s="23" customFormat="1" ht="21" customHeight="1">
      <c r="A56" s="38">
        <v>43</v>
      </c>
      <c r="B56" s="1" t="s">
        <v>863</v>
      </c>
      <c r="C56" s="1" t="s">
        <v>1056</v>
      </c>
      <c r="D56" s="4" t="s">
        <v>367</v>
      </c>
      <c r="E56" s="4"/>
      <c r="F56" s="4"/>
      <c r="G56" s="4"/>
      <c r="H56" s="4" t="s">
        <v>571</v>
      </c>
      <c r="I56" s="4" t="s">
        <v>1068</v>
      </c>
      <c r="J56" s="1" t="s">
        <v>1061</v>
      </c>
      <c r="K56" s="1" t="s">
        <v>513</v>
      </c>
      <c r="L56" s="1" t="s">
        <v>516</v>
      </c>
      <c r="M56" s="1" t="s">
        <v>789</v>
      </c>
      <c r="N56" s="1" t="s">
        <v>790</v>
      </c>
      <c r="O56" s="4"/>
      <c r="P56" s="4" t="s">
        <v>864</v>
      </c>
      <c r="Q56" s="4">
        <f t="shared" si="4"/>
        <v>57.199999999999996</v>
      </c>
      <c r="R56" s="4"/>
      <c r="S56" s="4">
        <f t="shared" si="5"/>
        <v>34.31999999999999</v>
      </c>
      <c r="T56" s="4"/>
      <c r="U56" s="4"/>
      <c r="V56" s="4"/>
      <c r="W56" s="1">
        <v>38</v>
      </c>
      <c r="X56" s="1" t="s">
        <v>1063</v>
      </c>
      <c r="Y56" s="1" t="s">
        <v>515</v>
      </c>
    </row>
    <row r="57" spans="1:25" s="23" customFormat="1" ht="21" customHeight="1">
      <c r="A57" s="38">
        <v>44</v>
      </c>
      <c r="B57" s="1" t="s">
        <v>865</v>
      </c>
      <c r="C57" s="1" t="s">
        <v>1056</v>
      </c>
      <c r="D57" s="4" t="s">
        <v>368</v>
      </c>
      <c r="E57" s="4"/>
      <c r="F57" s="4"/>
      <c r="G57" s="4"/>
      <c r="H57" s="4" t="s">
        <v>572</v>
      </c>
      <c r="I57" s="4" t="s">
        <v>1081</v>
      </c>
      <c r="J57" s="1" t="s">
        <v>1061</v>
      </c>
      <c r="K57" s="1" t="s">
        <v>513</v>
      </c>
      <c r="L57" s="1" t="s">
        <v>516</v>
      </c>
      <c r="M57" s="1" t="s">
        <v>785</v>
      </c>
      <c r="N57" s="1" t="s">
        <v>782</v>
      </c>
      <c r="O57" s="4"/>
      <c r="P57" s="4" t="s">
        <v>721</v>
      </c>
      <c r="Q57" s="4">
        <f t="shared" si="4"/>
        <v>57.13333333333333</v>
      </c>
      <c r="R57" s="4"/>
      <c r="S57" s="4">
        <f t="shared" si="5"/>
        <v>34.28</v>
      </c>
      <c r="T57" s="4"/>
      <c r="U57" s="4"/>
      <c r="V57" s="4"/>
      <c r="W57" s="1">
        <v>39</v>
      </c>
      <c r="X57" s="1" t="s">
        <v>1069</v>
      </c>
      <c r="Y57" s="1" t="s">
        <v>515</v>
      </c>
    </row>
    <row r="58" spans="1:25" s="23" customFormat="1" ht="21" customHeight="1">
      <c r="A58" s="38">
        <v>45</v>
      </c>
      <c r="B58" s="1" t="s">
        <v>866</v>
      </c>
      <c r="C58" s="1" t="s">
        <v>1056</v>
      </c>
      <c r="D58" s="4" t="s">
        <v>283</v>
      </c>
      <c r="E58" s="4"/>
      <c r="F58" s="4"/>
      <c r="G58" s="4"/>
      <c r="H58" s="4" t="s">
        <v>573</v>
      </c>
      <c r="I58" s="4" t="s">
        <v>1068</v>
      </c>
      <c r="J58" s="1" t="s">
        <v>1061</v>
      </c>
      <c r="K58" s="1" t="s">
        <v>513</v>
      </c>
      <c r="L58" s="1" t="s">
        <v>516</v>
      </c>
      <c r="M58" s="1" t="s">
        <v>789</v>
      </c>
      <c r="N58" s="1" t="s">
        <v>790</v>
      </c>
      <c r="O58" s="4"/>
      <c r="P58" s="4" t="s">
        <v>867</v>
      </c>
      <c r="Q58" s="4">
        <f t="shared" si="4"/>
        <v>56.46666666666667</v>
      </c>
      <c r="R58" s="4"/>
      <c r="S58" s="4">
        <f t="shared" si="5"/>
        <v>33.88</v>
      </c>
      <c r="T58" s="4"/>
      <c r="U58" s="4"/>
      <c r="V58" s="4"/>
      <c r="W58" s="1"/>
      <c r="X58" s="1" t="s">
        <v>1063</v>
      </c>
      <c r="Y58" s="1" t="s">
        <v>566</v>
      </c>
    </row>
    <row r="59" spans="1:25" s="23" customFormat="1" ht="21" customHeight="1">
      <c r="A59" s="38">
        <v>46</v>
      </c>
      <c r="B59" s="1" t="s">
        <v>868</v>
      </c>
      <c r="C59" s="1" t="s">
        <v>1056</v>
      </c>
      <c r="D59" s="4" t="s">
        <v>369</v>
      </c>
      <c r="E59" s="4"/>
      <c r="F59" s="4"/>
      <c r="G59" s="4"/>
      <c r="H59" s="4" t="s">
        <v>574</v>
      </c>
      <c r="I59" s="4" t="s">
        <v>698</v>
      </c>
      <c r="J59" s="1" t="s">
        <v>1061</v>
      </c>
      <c r="K59" s="1" t="s">
        <v>513</v>
      </c>
      <c r="L59" s="1" t="s">
        <v>516</v>
      </c>
      <c r="M59" s="1" t="s">
        <v>789</v>
      </c>
      <c r="N59" s="1" t="s">
        <v>782</v>
      </c>
      <c r="O59" s="4"/>
      <c r="P59" s="4" t="s">
        <v>869</v>
      </c>
      <c r="Q59" s="4">
        <f t="shared" si="4"/>
        <v>56.39999999999999</v>
      </c>
      <c r="R59" s="4"/>
      <c r="S59" s="4">
        <f t="shared" si="5"/>
        <v>33.839999999999996</v>
      </c>
      <c r="T59" s="4"/>
      <c r="U59" s="4"/>
      <c r="V59" s="4"/>
      <c r="W59" s="1">
        <v>40</v>
      </c>
      <c r="X59" s="1" t="s">
        <v>1063</v>
      </c>
      <c r="Y59" s="1" t="s">
        <v>515</v>
      </c>
    </row>
    <row r="60" spans="1:25" s="23" customFormat="1" ht="21" customHeight="1">
      <c r="A60" s="38">
        <v>47</v>
      </c>
      <c r="B60" s="1" t="s">
        <v>870</v>
      </c>
      <c r="C60" s="1" t="s">
        <v>1056</v>
      </c>
      <c r="D60" s="4" t="s">
        <v>286</v>
      </c>
      <c r="E60" s="4"/>
      <c r="F60" s="4"/>
      <c r="G60" s="4"/>
      <c r="H60" s="4" t="s">
        <v>575</v>
      </c>
      <c r="I60" s="4" t="s">
        <v>1068</v>
      </c>
      <c r="J60" s="1" t="s">
        <v>1061</v>
      </c>
      <c r="K60" s="1" t="s">
        <v>513</v>
      </c>
      <c r="L60" s="1" t="s">
        <v>516</v>
      </c>
      <c r="M60" s="1" t="s">
        <v>789</v>
      </c>
      <c r="N60" s="1" t="s">
        <v>790</v>
      </c>
      <c r="O60" s="4"/>
      <c r="P60" s="4" t="s">
        <v>706</v>
      </c>
      <c r="Q60" s="4">
        <f t="shared" si="4"/>
        <v>55.333333333333336</v>
      </c>
      <c r="R60" s="4"/>
      <c r="S60" s="4">
        <f t="shared" si="5"/>
        <v>33.2</v>
      </c>
      <c r="T60" s="4"/>
      <c r="U60" s="4"/>
      <c r="V60" s="4"/>
      <c r="W60" s="1">
        <v>41</v>
      </c>
      <c r="X60" s="1" t="s">
        <v>1063</v>
      </c>
      <c r="Y60" s="1" t="s">
        <v>515</v>
      </c>
    </row>
    <row r="61" spans="1:25" s="23" customFormat="1" ht="21" customHeight="1">
      <c r="A61" s="38">
        <v>48</v>
      </c>
      <c r="B61" s="1" t="s">
        <v>871</v>
      </c>
      <c r="C61" s="1" t="s">
        <v>1056</v>
      </c>
      <c r="D61" s="4" t="s">
        <v>370</v>
      </c>
      <c r="E61" s="4"/>
      <c r="F61" s="4"/>
      <c r="G61" s="4"/>
      <c r="H61" s="4" t="s">
        <v>576</v>
      </c>
      <c r="I61" s="4" t="s">
        <v>1081</v>
      </c>
      <c r="J61" s="1" t="s">
        <v>1061</v>
      </c>
      <c r="K61" s="1" t="s">
        <v>513</v>
      </c>
      <c r="L61" s="1" t="s">
        <v>549</v>
      </c>
      <c r="M61" s="1" t="s">
        <v>789</v>
      </c>
      <c r="N61" s="1" t="s">
        <v>782</v>
      </c>
      <c r="O61" s="4"/>
      <c r="P61" s="4" t="s">
        <v>872</v>
      </c>
      <c r="Q61" s="4">
        <f t="shared" si="4"/>
        <v>51.26666666666667</v>
      </c>
      <c r="R61" s="4"/>
      <c r="S61" s="4">
        <f t="shared" si="5"/>
        <v>30.76</v>
      </c>
      <c r="T61" s="4"/>
      <c r="U61" s="4"/>
      <c r="V61" s="4"/>
      <c r="W61" s="1">
        <v>42</v>
      </c>
      <c r="X61" s="1" t="s">
        <v>1063</v>
      </c>
      <c r="Y61" s="1" t="s">
        <v>515</v>
      </c>
    </row>
    <row r="62" spans="1:25" ht="23.25" customHeight="1">
      <c r="A62" s="45" t="s">
        <v>1100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s="23" customFormat="1" ht="24.75" customHeight="1">
      <c r="A63" s="38">
        <v>1</v>
      </c>
      <c r="B63" s="1" t="s">
        <v>735</v>
      </c>
      <c r="C63" s="1" t="s">
        <v>1056</v>
      </c>
      <c r="D63" s="4" t="s">
        <v>431</v>
      </c>
      <c r="E63" s="4"/>
      <c r="F63" s="4"/>
      <c r="G63" s="4"/>
      <c r="H63" s="4" t="s">
        <v>755</v>
      </c>
      <c r="I63" s="4" t="s">
        <v>177</v>
      </c>
      <c r="J63" s="1" t="s">
        <v>1061</v>
      </c>
      <c r="K63" s="1" t="s">
        <v>775</v>
      </c>
      <c r="L63" s="1" t="s">
        <v>774</v>
      </c>
      <c r="M63" s="1" t="s">
        <v>789</v>
      </c>
      <c r="N63" s="1" t="s">
        <v>790</v>
      </c>
      <c r="O63" s="4"/>
      <c r="P63" s="4" t="s">
        <v>807</v>
      </c>
      <c r="Q63" s="4">
        <f>P63/150*100</f>
        <v>71.39999999999999</v>
      </c>
      <c r="R63" s="4"/>
      <c r="S63" s="4">
        <f>(Q63+R63)*0.6</f>
        <v>42.839999999999996</v>
      </c>
      <c r="T63" s="4"/>
      <c r="U63" s="4"/>
      <c r="V63" s="4"/>
      <c r="W63" s="1">
        <v>1</v>
      </c>
      <c r="X63" s="1" t="s">
        <v>1063</v>
      </c>
      <c r="Y63" s="1" t="s">
        <v>841</v>
      </c>
    </row>
    <row r="64" spans="1:25" s="23" customFormat="1" ht="24.75" customHeight="1">
      <c r="A64" s="38">
        <v>2</v>
      </c>
      <c r="B64" s="1" t="s">
        <v>752</v>
      </c>
      <c r="C64" s="1" t="s">
        <v>1056</v>
      </c>
      <c r="D64" s="4" t="s">
        <v>371</v>
      </c>
      <c r="E64" s="4"/>
      <c r="F64" s="4"/>
      <c r="G64" s="4"/>
      <c r="H64" s="4" t="s">
        <v>753</v>
      </c>
      <c r="I64" s="4" t="s">
        <v>35</v>
      </c>
      <c r="J64" s="1" t="s">
        <v>1061</v>
      </c>
      <c r="K64" s="1" t="s">
        <v>775</v>
      </c>
      <c r="L64" s="1" t="s">
        <v>774</v>
      </c>
      <c r="M64" s="1" t="s">
        <v>785</v>
      </c>
      <c r="N64" s="1" t="s">
        <v>782</v>
      </c>
      <c r="O64" s="4"/>
      <c r="P64" s="4" t="s">
        <v>203</v>
      </c>
      <c r="Q64" s="4">
        <f>P64/150*100</f>
        <v>63</v>
      </c>
      <c r="R64" s="4"/>
      <c r="S64" s="4">
        <f>Q64*0.6</f>
        <v>37.8</v>
      </c>
      <c r="T64" s="4"/>
      <c r="U64" s="4"/>
      <c r="V64" s="4"/>
      <c r="W64" s="1">
        <v>2</v>
      </c>
      <c r="X64" s="1" t="s">
        <v>1069</v>
      </c>
      <c r="Y64" s="1" t="s">
        <v>841</v>
      </c>
    </row>
    <row r="65" spans="1:25" s="23" customFormat="1" ht="24.75" customHeight="1">
      <c r="A65" s="38">
        <v>3</v>
      </c>
      <c r="B65" s="1" t="s">
        <v>873</v>
      </c>
      <c r="C65" s="1" t="s">
        <v>1056</v>
      </c>
      <c r="D65" s="4" t="s">
        <v>372</v>
      </c>
      <c r="E65" s="4"/>
      <c r="F65" s="4"/>
      <c r="G65" s="4"/>
      <c r="H65" s="4" t="s">
        <v>754</v>
      </c>
      <c r="I65" s="4" t="s">
        <v>1076</v>
      </c>
      <c r="J65" s="1" t="s">
        <v>1061</v>
      </c>
      <c r="K65" s="1" t="s">
        <v>775</v>
      </c>
      <c r="L65" s="1" t="s">
        <v>774</v>
      </c>
      <c r="M65" s="1" t="s">
        <v>781</v>
      </c>
      <c r="N65" s="1" t="s">
        <v>782</v>
      </c>
      <c r="O65" s="4"/>
      <c r="P65" s="4" t="s">
        <v>728</v>
      </c>
      <c r="Q65" s="4">
        <f>P65/150*100</f>
        <v>50.933333333333344</v>
      </c>
      <c r="R65" s="4"/>
      <c r="S65" s="4">
        <f>Q65*0.6</f>
        <v>30.560000000000006</v>
      </c>
      <c r="T65" s="4"/>
      <c r="U65" s="4"/>
      <c r="V65" s="4"/>
      <c r="W65" s="1">
        <v>3</v>
      </c>
      <c r="X65" s="1" t="s">
        <v>1069</v>
      </c>
      <c r="Y65" s="1" t="s">
        <v>841</v>
      </c>
    </row>
  </sheetData>
  <mergeCells count="28">
    <mergeCell ref="A62:Y62"/>
    <mergeCell ref="Y3:Y5"/>
    <mergeCell ref="P4:S4"/>
    <mergeCell ref="T4:U4"/>
    <mergeCell ref="W3:W5"/>
    <mergeCell ref="N3:N5"/>
    <mergeCell ref="O3:O5"/>
    <mergeCell ref="P3:U3"/>
    <mergeCell ref="V3:V5"/>
    <mergeCell ref="A13:Y13"/>
    <mergeCell ref="A3:A5"/>
    <mergeCell ref="B3:B5"/>
    <mergeCell ref="C3:C5"/>
    <mergeCell ref="D3:D5"/>
    <mergeCell ref="E3:E5"/>
    <mergeCell ref="F3:G3"/>
    <mergeCell ref="H3:H5"/>
    <mergeCell ref="I3:I5"/>
    <mergeCell ref="A1:Y1"/>
    <mergeCell ref="A2:Y2"/>
    <mergeCell ref="A6:Y6"/>
    <mergeCell ref="J3:J5"/>
    <mergeCell ref="K3:K5"/>
    <mergeCell ref="L3:L5"/>
    <mergeCell ref="M3:M5"/>
    <mergeCell ref="X3:X5"/>
    <mergeCell ref="F4:F5"/>
    <mergeCell ref="G4:G5"/>
  </mergeCells>
  <printOptions/>
  <pageMargins left="0.47" right="0.16" top="0.65" bottom="0.57" header="0.5" footer="0.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A1">
      <selection activeCell="H8" sqref="H8"/>
    </sheetView>
  </sheetViews>
  <sheetFormatPr defaultColWidth="9.140625" defaultRowHeight="12.75"/>
  <cols>
    <col min="1" max="1" width="2.8515625" style="3" customWidth="1"/>
    <col min="2" max="2" width="6.00390625" style="3" customWidth="1"/>
    <col min="3" max="3" width="2.7109375" style="0" customWidth="1"/>
    <col min="4" max="4" width="16.421875" style="0" customWidth="1"/>
    <col min="5" max="5" width="2.8515625" style="3" customWidth="1"/>
    <col min="6" max="7" width="3.8515625" style="3" customWidth="1"/>
    <col min="8" max="8" width="17.140625" style="0" customWidth="1"/>
    <col min="9" max="9" width="6.7109375" style="0" customWidth="1"/>
    <col min="10" max="10" width="4.57421875" style="3" customWidth="1"/>
    <col min="11" max="11" width="4.28125" style="3" customWidth="1"/>
    <col min="12" max="12" width="6.00390625" style="3" customWidth="1"/>
    <col min="13" max="13" width="8.140625" style="3" customWidth="1"/>
    <col min="14" max="14" width="4.57421875" style="3" customWidth="1"/>
    <col min="15" max="15" width="4.140625" style="0" customWidth="1"/>
    <col min="16" max="16" width="5.57421875" style="0" customWidth="1"/>
    <col min="17" max="17" width="6.00390625" style="0" customWidth="1"/>
    <col min="18" max="18" width="4.00390625" style="0" customWidth="1"/>
    <col min="19" max="19" width="5.8515625" style="3" customWidth="1"/>
    <col min="20" max="20" width="4.00390625" style="3" customWidth="1"/>
    <col min="21" max="21" width="3.8515625" style="0" customWidth="1"/>
    <col min="22" max="22" width="2.8515625" style="0" customWidth="1"/>
    <col min="23" max="23" width="3.57421875" style="3" customWidth="1"/>
    <col min="24" max="24" width="4.421875" style="3" customWidth="1"/>
    <col min="25" max="25" width="7.7109375" style="0" customWidth="1"/>
  </cols>
  <sheetData>
    <row r="1" spans="1:25" ht="42.7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0.25" customHeight="1">
      <c r="A2" s="63" t="s">
        <v>1105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s="7" customFormat="1" ht="14.25" customHeight="1">
      <c r="A3" s="51" t="s">
        <v>1028</v>
      </c>
      <c r="B3" s="55" t="s">
        <v>1043</v>
      </c>
      <c r="C3" s="59" t="s">
        <v>1044</v>
      </c>
      <c r="D3" s="58" t="s">
        <v>1029</v>
      </c>
      <c r="E3" s="51" t="s">
        <v>1047</v>
      </c>
      <c r="F3" s="51" t="s">
        <v>1030</v>
      </c>
      <c r="G3" s="51"/>
      <c r="H3" s="58" t="s">
        <v>1051</v>
      </c>
      <c r="I3" s="60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8" t="s">
        <v>1032</v>
      </c>
      <c r="P3" s="58" t="s">
        <v>1033</v>
      </c>
      <c r="Q3" s="58"/>
      <c r="R3" s="58"/>
      <c r="S3" s="58"/>
      <c r="T3" s="58"/>
      <c r="U3" s="58"/>
      <c r="V3" s="57" t="s">
        <v>1037</v>
      </c>
      <c r="W3" s="55" t="s">
        <v>1045</v>
      </c>
      <c r="X3" s="55" t="s">
        <v>1042</v>
      </c>
      <c r="Y3" s="58" t="s">
        <v>1034</v>
      </c>
    </row>
    <row r="4" spans="1:25" s="7" customFormat="1" ht="14.25" customHeight="1">
      <c r="A4" s="51"/>
      <c r="B4" s="55"/>
      <c r="C4" s="59"/>
      <c r="D4" s="58"/>
      <c r="E4" s="51"/>
      <c r="F4" s="51" t="s">
        <v>1035</v>
      </c>
      <c r="G4" s="51" t="s">
        <v>1036</v>
      </c>
      <c r="H4" s="58"/>
      <c r="I4" s="61"/>
      <c r="J4" s="51"/>
      <c r="K4" s="51"/>
      <c r="L4" s="51"/>
      <c r="M4" s="55"/>
      <c r="N4" s="55"/>
      <c r="O4" s="58"/>
      <c r="P4" s="66" t="s">
        <v>1053</v>
      </c>
      <c r="Q4" s="67"/>
      <c r="R4" s="67"/>
      <c r="S4" s="68"/>
      <c r="T4" s="58" t="s">
        <v>1054</v>
      </c>
      <c r="U4" s="58"/>
      <c r="V4" s="57"/>
      <c r="W4" s="55"/>
      <c r="X4" s="55"/>
      <c r="Y4" s="59"/>
    </row>
    <row r="5" spans="1:25" s="7" customFormat="1" ht="21" customHeight="1">
      <c r="A5" s="51"/>
      <c r="B5" s="55"/>
      <c r="C5" s="59"/>
      <c r="D5" s="58"/>
      <c r="E5" s="51"/>
      <c r="F5" s="51"/>
      <c r="G5" s="51"/>
      <c r="H5" s="58"/>
      <c r="I5" s="62"/>
      <c r="J5" s="51"/>
      <c r="K5" s="51"/>
      <c r="L5" s="51"/>
      <c r="M5" s="55"/>
      <c r="N5" s="55"/>
      <c r="O5" s="58"/>
      <c r="P5" s="14" t="s">
        <v>1038</v>
      </c>
      <c r="Q5" s="5" t="s">
        <v>1049</v>
      </c>
      <c r="R5" s="14" t="s">
        <v>1039</v>
      </c>
      <c r="S5" s="6">
        <v>0.6</v>
      </c>
      <c r="T5" s="5" t="s">
        <v>1038</v>
      </c>
      <c r="U5" s="15">
        <v>0.4</v>
      </c>
      <c r="V5" s="57"/>
      <c r="W5" s="55"/>
      <c r="X5" s="55"/>
      <c r="Y5" s="59"/>
    </row>
    <row r="6" spans="1:25" s="7" customFormat="1" ht="21" customHeight="1">
      <c r="A6" s="54" t="s">
        <v>577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s="11" customFormat="1" ht="22.5" customHeight="1">
      <c r="A7" s="1">
        <v>1</v>
      </c>
      <c r="B7" s="1" t="s">
        <v>885</v>
      </c>
      <c r="C7" s="4" t="s">
        <v>797</v>
      </c>
      <c r="D7" s="1" t="s">
        <v>373</v>
      </c>
      <c r="E7" s="36"/>
      <c r="F7" s="4"/>
      <c r="G7" s="4"/>
      <c r="H7" s="4" t="s">
        <v>578</v>
      </c>
      <c r="I7" s="4" t="s">
        <v>133</v>
      </c>
      <c r="J7" s="1" t="s">
        <v>1061</v>
      </c>
      <c r="K7" s="1" t="s">
        <v>458</v>
      </c>
      <c r="L7" s="1" t="s">
        <v>579</v>
      </c>
      <c r="M7" s="1" t="s">
        <v>781</v>
      </c>
      <c r="N7" s="1" t="s">
        <v>887</v>
      </c>
      <c r="O7" s="4"/>
      <c r="P7" s="4" t="s">
        <v>886</v>
      </c>
      <c r="Q7" s="39">
        <f aca="true" t="shared" si="0" ref="Q7:Q12">P7/150*100</f>
        <v>76.8</v>
      </c>
      <c r="R7" s="39"/>
      <c r="S7" s="32">
        <f aca="true" t="shared" si="1" ref="S7:S12">Q7*0.6</f>
        <v>46.08</v>
      </c>
      <c r="T7" s="1"/>
      <c r="U7" s="4"/>
      <c r="V7" s="4"/>
      <c r="W7" s="1">
        <v>1</v>
      </c>
      <c r="X7" s="1" t="s">
        <v>1069</v>
      </c>
      <c r="Y7" s="1" t="s">
        <v>456</v>
      </c>
    </row>
    <row r="8" spans="1:25" s="11" customFormat="1" ht="22.5" customHeight="1">
      <c r="A8" s="1">
        <v>2</v>
      </c>
      <c r="B8" s="1" t="s">
        <v>907</v>
      </c>
      <c r="C8" s="4" t="s">
        <v>797</v>
      </c>
      <c r="D8" s="1" t="s">
        <v>374</v>
      </c>
      <c r="E8" s="36"/>
      <c r="F8" s="4"/>
      <c r="G8" s="4"/>
      <c r="H8" s="4" t="s">
        <v>909</v>
      </c>
      <c r="I8" s="4" t="s">
        <v>133</v>
      </c>
      <c r="J8" s="1" t="s">
        <v>1061</v>
      </c>
      <c r="K8" s="1" t="s">
        <v>458</v>
      </c>
      <c r="L8" s="1" t="s">
        <v>455</v>
      </c>
      <c r="M8" s="1" t="s">
        <v>781</v>
      </c>
      <c r="N8" s="1" t="s">
        <v>887</v>
      </c>
      <c r="O8" s="4"/>
      <c r="P8" s="4" t="s">
        <v>908</v>
      </c>
      <c r="Q8" s="39">
        <f t="shared" si="0"/>
        <v>70.13333333333334</v>
      </c>
      <c r="R8" s="39"/>
      <c r="S8" s="32">
        <f t="shared" si="1"/>
        <v>42.080000000000005</v>
      </c>
      <c r="T8" s="1"/>
      <c r="U8" s="4"/>
      <c r="V8" s="4"/>
      <c r="W8" s="1">
        <v>2</v>
      </c>
      <c r="X8" s="1" t="s">
        <v>1069</v>
      </c>
      <c r="Y8" s="1" t="s">
        <v>456</v>
      </c>
    </row>
    <row r="9" spans="1:25" s="11" customFormat="1" ht="22.5" customHeight="1">
      <c r="A9" s="1">
        <v>3</v>
      </c>
      <c r="B9" s="1" t="s">
        <v>941</v>
      </c>
      <c r="C9" s="4" t="s">
        <v>797</v>
      </c>
      <c r="D9" s="1" t="s">
        <v>375</v>
      </c>
      <c r="E9" s="36"/>
      <c r="F9" s="4"/>
      <c r="G9" s="4"/>
      <c r="H9" s="4" t="s">
        <v>943</v>
      </c>
      <c r="I9" s="4" t="s">
        <v>133</v>
      </c>
      <c r="J9" s="1" t="s">
        <v>1061</v>
      </c>
      <c r="K9" s="1" t="s">
        <v>458</v>
      </c>
      <c r="L9" s="1" t="s">
        <v>455</v>
      </c>
      <c r="M9" s="1" t="s">
        <v>785</v>
      </c>
      <c r="N9" s="1" t="s">
        <v>875</v>
      </c>
      <c r="O9" s="4"/>
      <c r="P9" s="4" t="s">
        <v>942</v>
      </c>
      <c r="Q9" s="39">
        <f t="shared" si="0"/>
        <v>65.2</v>
      </c>
      <c r="R9" s="39"/>
      <c r="S9" s="32">
        <f t="shared" si="1"/>
        <v>39.12</v>
      </c>
      <c r="T9" s="1"/>
      <c r="U9" s="4"/>
      <c r="V9" s="4"/>
      <c r="W9" s="1">
        <v>3</v>
      </c>
      <c r="X9" s="1" t="s">
        <v>1063</v>
      </c>
      <c r="Y9" s="1" t="s">
        <v>456</v>
      </c>
    </row>
    <row r="10" spans="1:25" s="11" customFormat="1" ht="22.5" customHeight="1">
      <c r="A10" s="1">
        <v>4</v>
      </c>
      <c r="B10" s="1" t="s">
        <v>950</v>
      </c>
      <c r="C10" s="4" t="s">
        <v>797</v>
      </c>
      <c r="D10" s="1" t="s">
        <v>376</v>
      </c>
      <c r="E10" s="36"/>
      <c r="F10" s="4"/>
      <c r="G10" s="4"/>
      <c r="H10" s="4" t="s">
        <v>580</v>
      </c>
      <c r="I10" s="4" t="s">
        <v>116</v>
      </c>
      <c r="J10" s="1" t="s">
        <v>1061</v>
      </c>
      <c r="K10" s="1" t="s">
        <v>458</v>
      </c>
      <c r="L10" s="1" t="s">
        <v>455</v>
      </c>
      <c r="M10" s="1" t="s">
        <v>781</v>
      </c>
      <c r="N10" s="1" t="s">
        <v>875</v>
      </c>
      <c r="O10" s="4"/>
      <c r="P10" s="4" t="s">
        <v>951</v>
      </c>
      <c r="Q10" s="39">
        <f t="shared" si="0"/>
        <v>63.6</v>
      </c>
      <c r="R10" s="39"/>
      <c r="S10" s="32">
        <f t="shared" si="1"/>
        <v>38.16</v>
      </c>
      <c r="T10" s="1"/>
      <c r="U10" s="4"/>
      <c r="V10" s="4"/>
      <c r="W10" s="1">
        <v>4</v>
      </c>
      <c r="X10" s="1" t="s">
        <v>1069</v>
      </c>
      <c r="Y10" s="1" t="s">
        <v>456</v>
      </c>
    </row>
    <row r="11" spans="1:25" ht="22.5">
      <c r="A11" s="1">
        <v>5</v>
      </c>
      <c r="B11" s="1" t="s">
        <v>971</v>
      </c>
      <c r="C11" s="4" t="s">
        <v>797</v>
      </c>
      <c r="D11" s="1" t="s">
        <v>377</v>
      </c>
      <c r="E11" s="4"/>
      <c r="F11" s="4"/>
      <c r="G11" s="4"/>
      <c r="H11" s="4" t="s">
        <v>581</v>
      </c>
      <c r="I11" s="4" t="s">
        <v>60</v>
      </c>
      <c r="J11" s="1" t="s">
        <v>1061</v>
      </c>
      <c r="K11" s="1" t="s">
        <v>458</v>
      </c>
      <c r="L11" s="1" t="s">
        <v>455</v>
      </c>
      <c r="M11" s="1" t="s">
        <v>781</v>
      </c>
      <c r="N11" s="1" t="s">
        <v>875</v>
      </c>
      <c r="O11" s="4"/>
      <c r="P11" s="4" t="s">
        <v>710</v>
      </c>
      <c r="Q11" s="39">
        <f t="shared" si="0"/>
        <v>59.06666666666667</v>
      </c>
      <c r="R11" s="4"/>
      <c r="S11" s="32">
        <f t="shared" si="1"/>
        <v>35.44</v>
      </c>
      <c r="T11" s="1"/>
      <c r="U11" s="4"/>
      <c r="V11" s="4"/>
      <c r="W11" s="1"/>
      <c r="X11" s="1" t="s">
        <v>1069</v>
      </c>
      <c r="Y11" s="1" t="s">
        <v>491</v>
      </c>
    </row>
    <row r="12" spans="1:25" ht="22.5">
      <c r="A12" s="1">
        <v>6</v>
      </c>
      <c r="B12" s="1" t="s">
        <v>981</v>
      </c>
      <c r="C12" s="4" t="s">
        <v>797</v>
      </c>
      <c r="D12" s="1" t="s">
        <v>378</v>
      </c>
      <c r="E12" s="4"/>
      <c r="F12" s="4"/>
      <c r="G12" s="4"/>
      <c r="H12" s="4" t="s">
        <v>582</v>
      </c>
      <c r="I12" s="4" t="s">
        <v>1079</v>
      </c>
      <c r="J12" s="1" t="s">
        <v>1061</v>
      </c>
      <c r="K12" s="1" t="s">
        <v>458</v>
      </c>
      <c r="L12" s="1" t="s">
        <v>455</v>
      </c>
      <c r="M12" s="1" t="s">
        <v>785</v>
      </c>
      <c r="N12" s="1" t="s">
        <v>884</v>
      </c>
      <c r="O12" s="4"/>
      <c r="P12" s="4" t="s">
        <v>982</v>
      </c>
      <c r="Q12" s="39">
        <f t="shared" si="0"/>
        <v>54.53333333333333</v>
      </c>
      <c r="R12" s="4"/>
      <c r="S12" s="32">
        <f t="shared" si="1"/>
        <v>32.72</v>
      </c>
      <c r="T12" s="1"/>
      <c r="U12" s="4"/>
      <c r="V12" s="4"/>
      <c r="W12" s="1">
        <v>5</v>
      </c>
      <c r="X12" s="1" t="s">
        <v>1063</v>
      </c>
      <c r="Y12" s="1" t="s">
        <v>456</v>
      </c>
    </row>
    <row r="13" spans="1:25" s="7" customFormat="1" ht="21" customHeight="1">
      <c r="A13" s="54" t="s">
        <v>1103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11" customFormat="1" ht="22.5" customHeight="1">
      <c r="A14" s="1">
        <v>1</v>
      </c>
      <c r="B14" s="1" t="s">
        <v>874</v>
      </c>
      <c r="C14" s="4" t="s">
        <v>1056</v>
      </c>
      <c r="D14" s="1" t="s">
        <v>379</v>
      </c>
      <c r="E14" s="36"/>
      <c r="F14" s="4"/>
      <c r="G14" s="4"/>
      <c r="H14" s="4" t="s">
        <v>583</v>
      </c>
      <c r="I14" s="4" t="s">
        <v>1081</v>
      </c>
      <c r="J14" s="1" t="s">
        <v>1061</v>
      </c>
      <c r="K14" s="1" t="s">
        <v>458</v>
      </c>
      <c r="L14" s="1" t="s">
        <v>455</v>
      </c>
      <c r="M14" s="1" t="s">
        <v>781</v>
      </c>
      <c r="N14" s="1" t="s">
        <v>875</v>
      </c>
      <c r="O14" s="4"/>
      <c r="P14" s="4" t="s">
        <v>1065</v>
      </c>
      <c r="Q14" s="39">
        <f>P14/150*100</f>
        <v>78.66666666666666</v>
      </c>
      <c r="R14" s="39"/>
      <c r="S14" s="32">
        <f>Q14*0.6</f>
        <v>47.199999999999996</v>
      </c>
      <c r="T14" s="1"/>
      <c r="U14" s="4"/>
      <c r="V14" s="4"/>
      <c r="W14" s="1">
        <v>1</v>
      </c>
      <c r="X14" s="1" t="s">
        <v>1069</v>
      </c>
      <c r="Y14" s="1" t="s">
        <v>456</v>
      </c>
    </row>
    <row r="15" spans="1:25" s="11" customFormat="1" ht="22.5" customHeight="1">
      <c r="A15" s="1">
        <v>2</v>
      </c>
      <c r="B15" s="1" t="s">
        <v>877</v>
      </c>
      <c r="C15" s="4" t="s">
        <v>1056</v>
      </c>
      <c r="D15" s="1" t="s">
        <v>380</v>
      </c>
      <c r="E15" s="36"/>
      <c r="F15" s="4"/>
      <c r="G15" s="4"/>
      <c r="H15" s="4" t="s">
        <v>584</v>
      </c>
      <c r="I15" s="4" t="s">
        <v>1081</v>
      </c>
      <c r="J15" s="1" t="s">
        <v>1061</v>
      </c>
      <c r="K15" s="1" t="s">
        <v>458</v>
      </c>
      <c r="L15" s="1" t="s">
        <v>455</v>
      </c>
      <c r="M15" s="1" t="s">
        <v>789</v>
      </c>
      <c r="N15" s="1" t="s">
        <v>875</v>
      </c>
      <c r="O15" s="4"/>
      <c r="P15" s="4" t="s">
        <v>878</v>
      </c>
      <c r="Q15" s="39">
        <f aca="true" t="shared" si="2" ref="Q15:Q77">P15/150*100</f>
        <v>78</v>
      </c>
      <c r="R15" s="39"/>
      <c r="S15" s="32">
        <f aca="true" t="shared" si="3" ref="S15:S77">Q15*0.6</f>
        <v>46.8</v>
      </c>
      <c r="T15" s="1"/>
      <c r="U15" s="4"/>
      <c r="V15" s="4"/>
      <c r="W15" s="1">
        <v>2</v>
      </c>
      <c r="X15" s="1" t="s">
        <v>1069</v>
      </c>
      <c r="Y15" s="1" t="s">
        <v>456</v>
      </c>
    </row>
    <row r="16" spans="1:25" s="11" customFormat="1" ht="22.5" customHeight="1">
      <c r="A16" s="1">
        <v>3</v>
      </c>
      <c r="B16" s="1" t="s">
        <v>879</v>
      </c>
      <c r="C16" s="4" t="s">
        <v>1056</v>
      </c>
      <c r="D16" s="1" t="s">
        <v>314</v>
      </c>
      <c r="E16" s="36"/>
      <c r="F16" s="4"/>
      <c r="G16" s="4"/>
      <c r="H16" s="4" t="s">
        <v>585</v>
      </c>
      <c r="I16" s="4" t="s">
        <v>1068</v>
      </c>
      <c r="J16" s="1" t="s">
        <v>1061</v>
      </c>
      <c r="K16" s="1" t="s">
        <v>458</v>
      </c>
      <c r="L16" s="1" t="s">
        <v>455</v>
      </c>
      <c r="M16" s="1" t="s">
        <v>785</v>
      </c>
      <c r="N16" s="1" t="s">
        <v>875</v>
      </c>
      <c r="O16" s="4"/>
      <c r="P16" s="4" t="s">
        <v>880</v>
      </c>
      <c r="Q16" s="39">
        <f t="shared" si="2"/>
        <v>77.93333333333334</v>
      </c>
      <c r="R16" s="39"/>
      <c r="S16" s="32">
        <f t="shared" si="3"/>
        <v>46.76</v>
      </c>
      <c r="T16" s="1"/>
      <c r="U16" s="4"/>
      <c r="V16" s="4"/>
      <c r="W16" s="1">
        <v>3</v>
      </c>
      <c r="X16" s="1" t="s">
        <v>1063</v>
      </c>
      <c r="Y16" s="1" t="s">
        <v>456</v>
      </c>
    </row>
    <row r="17" spans="1:25" s="11" customFormat="1" ht="22.5" customHeight="1">
      <c r="A17" s="1">
        <v>4</v>
      </c>
      <c r="B17" s="1" t="s">
        <v>881</v>
      </c>
      <c r="C17" s="4" t="s">
        <v>1056</v>
      </c>
      <c r="D17" s="1" t="s">
        <v>381</v>
      </c>
      <c r="E17" s="36"/>
      <c r="F17" s="4"/>
      <c r="G17" s="4"/>
      <c r="H17" s="4" t="s">
        <v>586</v>
      </c>
      <c r="I17" s="4" t="s">
        <v>35</v>
      </c>
      <c r="J17" s="1" t="s">
        <v>1061</v>
      </c>
      <c r="K17" s="1" t="s">
        <v>458</v>
      </c>
      <c r="L17" s="1" t="s">
        <v>455</v>
      </c>
      <c r="M17" s="1" t="s">
        <v>785</v>
      </c>
      <c r="N17" s="1" t="s">
        <v>875</v>
      </c>
      <c r="O17" s="4"/>
      <c r="P17" s="4" t="s">
        <v>882</v>
      </c>
      <c r="Q17" s="39">
        <f t="shared" si="2"/>
        <v>76.86666666666666</v>
      </c>
      <c r="R17" s="39"/>
      <c r="S17" s="32">
        <f t="shared" si="3"/>
        <v>46.12</v>
      </c>
      <c r="T17" s="1"/>
      <c r="U17" s="4"/>
      <c r="V17" s="4"/>
      <c r="W17" s="1">
        <v>4</v>
      </c>
      <c r="X17" s="1" t="s">
        <v>1063</v>
      </c>
      <c r="Y17" s="1" t="s">
        <v>456</v>
      </c>
    </row>
    <row r="18" spans="1:25" s="11" customFormat="1" ht="22.5" customHeight="1">
      <c r="A18" s="1">
        <v>5</v>
      </c>
      <c r="B18" s="1" t="s">
        <v>883</v>
      </c>
      <c r="C18" s="4" t="s">
        <v>1056</v>
      </c>
      <c r="D18" s="1" t="s">
        <v>382</v>
      </c>
      <c r="E18" s="36"/>
      <c r="F18" s="4"/>
      <c r="G18" s="4"/>
      <c r="H18" s="4" t="s">
        <v>587</v>
      </c>
      <c r="I18" s="4" t="s">
        <v>1076</v>
      </c>
      <c r="J18" s="1" t="s">
        <v>1061</v>
      </c>
      <c r="K18" s="1" t="s">
        <v>458</v>
      </c>
      <c r="L18" s="1" t="s">
        <v>455</v>
      </c>
      <c r="M18" s="1" t="s">
        <v>785</v>
      </c>
      <c r="N18" s="1" t="s">
        <v>884</v>
      </c>
      <c r="O18" s="4"/>
      <c r="P18" s="4" t="s">
        <v>882</v>
      </c>
      <c r="Q18" s="39">
        <f t="shared" si="2"/>
        <v>76.86666666666666</v>
      </c>
      <c r="R18" s="39"/>
      <c r="S18" s="32">
        <f t="shared" si="3"/>
        <v>46.12</v>
      </c>
      <c r="T18" s="1"/>
      <c r="U18" s="4"/>
      <c r="V18" s="4"/>
      <c r="W18" s="1">
        <v>4</v>
      </c>
      <c r="X18" s="1" t="s">
        <v>1063</v>
      </c>
      <c r="Y18" s="1" t="s">
        <v>456</v>
      </c>
    </row>
    <row r="19" spans="1:25" s="11" customFormat="1" ht="22.5" customHeight="1">
      <c r="A19" s="1">
        <v>6</v>
      </c>
      <c r="B19" s="1" t="s">
        <v>888</v>
      </c>
      <c r="C19" s="4" t="s">
        <v>1056</v>
      </c>
      <c r="D19" s="1" t="s">
        <v>588</v>
      </c>
      <c r="E19" s="36"/>
      <c r="F19" s="4"/>
      <c r="G19" s="4"/>
      <c r="H19" s="4" t="s">
        <v>589</v>
      </c>
      <c r="I19" s="4" t="s">
        <v>44</v>
      </c>
      <c r="J19" s="1" t="s">
        <v>1061</v>
      </c>
      <c r="K19" s="1" t="s">
        <v>458</v>
      </c>
      <c r="L19" s="1" t="s">
        <v>455</v>
      </c>
      <c r="M19" s="1" t="s">
        <v>781</v>
      </c>
      <c r="N19" s="1" t="s">
        <v>889</v>
      </c>
      <c r="O19" s="4"/>
      <c r="P19" s="4" t="s">
        <v>1066</v>
      </c>
      <c r="Q19" s="39">
        <f t="shared" si="2"/>
        <v>76.66666666666667</v>
      </c>
      <c r="R19" s="39"/>
      <c r="S19" s="32">
        <f t="shared" si="3"/>
        <v>46</v>
      </c>
      <c r="T19" s="1"/>
      <c r="U19" s="4"/>
      <c r="V19" s="4"/>
      <c r="W19" s="1">
        <v>6</v>
      </c>
      <c r="X19" s="1" t="s">
        <v>1063</v>
      </c>
      <c r="Y19" s="1" t="s">
        <v>456</v>
      </c>
    </row>
    <row r="20" spans="1:25" s="11" customFormat="1" ht="22.5" customHeight="1">
      <c r="A20" s="1">
        <v>7</v>
      </c>
      <c r="B20" s="1" t="s">
        <v>890</v>
      </c>
      <c r="C20" s="4" t="s">
        <v>1056</v>
      </c>
      <c r="D20" s="1" t="s">
        <v>321</v>
      </c>
      <c r="E20" s="36"/>
      <c r="F20" s="4"/>
      <c r="G20" s="4"/>
      <c r="H20" s="4" t="s">
        <v>590</v>
      </c>
      <c r="I20" s="4" t="s">
        <v>60</v>
      </c>
      <c r="J20" s="1" t="s">
        <v>1061</v>
      </c>
      <c r="K20" s="1" t="s">
        <v>458</v>
      </c>
      <c r="L20" s="1" t="s">
        <v>455</v>
      </c>
      <c r="M20" s="1" t="s">
        <v>789</v>
      </c>
      <c r="N20" s="1" t="s">
        <v>876</v>
      </c>
      <c r="O20" s="4"/>
      <c r="P20" s="4" t="s">
        <v>891</v>
      </c>
      <c r="Q20" s="39">
        <f t="shared" si="2"/>
        <v>76.53333333333333</v>
      </c>
      <c r="R20" s="39"/>
      <c r="S20" s="32">
        <f t="shared" si="3"/>
        <v>45.919999999999995</v>
      </c>
      <c r="T20" s="1"/>
      <c r="U20" s="4"/>
      <c r="V20" s="4"/>
      <c r="W20" s="1">
        <v>7</v>
      </c>
      <c r="X20" s="1" t="s">
        <v>1063</v>
      </c>
      <c r="Y20" s="1" t="s">
        <v>456</v>
      </c>
    </row>
    <row r="21" spans="1:25" s="11" customFormat="1" ht="22.5" customHeight="1">
      <c r="A21" s="1">
        <v>8</v>
      </c>
      <c r="B21" s="1" t="s">
        <v>892</v>
      </c>
      <c r="C21" s="4" t="s">
        <v>1056</v>
      </c>
      <c r="D21" s="1" t="s">
        <v>335</v>
      </c>
      <c r="E21" s="36"/>
      <c r="F21" s="4"/>
      <c r="G21" s="4"/>
      <c r="H21" s="4" t="s">
        <v>591</v>
      </c>
      <c r="I21" s="4" t="s">
        <v>1081</v>
      </c>
      <c r="J21" s="1" t="s">
        <v>1061</v>
      </c>
      <c r="K21" s="1" t="s">
        <v>458</v>
      </c>
      <c r="L21" s="1" t="s">
        <v>455</v>
      </c>
      <c r="M21" s="1" t="s">
        <v>785</v>
      </c>
      <c r="N21" s="1" t="s">
        <v>875</v>
      </c>
      <c r="O21" s="4"/>
      <c r="P21" s="4" t="s">
        <v>5</v>
      </c>
      <c r="Q21" s="39">
        <f t="shared" si="2"/>
        <v>75.4</v>
      </c>
      <c r="R21" s="39"/>
      <c r="S21" s="32">
        <f t="shared" si="3"/>
        <v>45.24</v>
      </c>
      <c r="T21" s="1"/>
      <c r="U21" s="4"/>
      <c r="V21" s="4"/>
      <c r="W21" s="1">
        <v>8</v>
      </c>
      <c r="X21" s="1" t="s">
        <v>1063</v>
      </c>
      <c r="Y21" s="1" t="s">
        <v>456</v>
      </c>
    </row>
    <row r="22" spans="1:25" s="11" customFormat="1" ht="22.5" customHeight="1">
      <c r="A22" s="1">
        <v>9</v>
      </c>
      <c r="B22" s="1" t="s">
        <v>893</v>
      </c>
      <c r="C22" s="4" t="s">
        <v>1056</v>
      </c>
      <c r="D22" s="1" t="s">
        <v>592</v>
      </c>
      <c r="E22" s="36"/>
      <c r="F22" s="4"/>
      <c r="G22" s="4"/>
      <c r="H22" s="4" t="s">
        <v>593</v>
      </c>
      <c r="I22" s="4" t="s">
        <v>1076</v>
      </c>
      <c r="J22" s="1" t="s">
        <v>1061</v>
      </c>
      <c r="K22" s="1" t="s">
        <v>458</v>
      </c>
      <c r="L22" s="1" t="s">
        <v>455</v>
      </c>
      <c r="M22" s="1" t="s">
        <v>789</v>
      </c>
      <c r="N22" s="1" t="s">
        <v>875</v>
      </c>
      <c r="O22" s="4"/>
      <c r="P22" s="4" t="s">
        <v>9</v>
      </c>
      <c r="Q22" s="39">
        <f t="shared" si="2"/>
        <v>75.33333333333333</v>
      </c>
      <c r="R22" s="39"/>
      <c r="S22" s="32">
        <f t="shared" si="3"/>
        <v>45.199999999999996</v>
      </c>
      <c r="T22" s="1"/>
      <c r="U22" s="4"/>
      <c r="V22" s="4"/>
      <c r="W22" s="1">
        <v>9</v>
      </c>
      <c r="X22" s="1" t="s">
        <v>1063</v>
      </c>
      <c r="Y22" s="1" t="s">
        <v>456</v>
      </c>
    </row>
    <row r="23" spans="1:25" s="11" customFormat="1" ht="22.5" customHeight="1">
      <c r="A23" s="1">
        <v>10</v>
      </c>
      <c r="B23" s="1" t="s">
        <v>894</v>
      </c>
      <c r="C23" s="4" t="s">
        <v>1056</v>
      </c>
      <c r="D23" s="1" t="s">
        <v>383</v>
      </c>
      <c r="E23" s="36"/>
      <c r="F23" s="4"/>
      <c r="G23" s="4"/>
      <c r="H23" s="4" t="s">
        <v>594</v>
      </c>
      <c r="I23" s="4" t="s">
        <v>1068</v>
      </c>
      <c r="J23" s="1" t="s">
        <v>1061</v>
      </c>
      <c r="K23" s="1" t="s">
        <v>458</v>
      </c>
      <c r="L23" s="1" t="s">
        <v>455</v>
      </c>
      <c r="M23" s="1" t="s">
        <v>789</v>
      </c>
      <c r="N23" s="1" t="s">
        <v>876</v>
      </c>
      <c r="O23" s="4"/>
      <c r="P23" s="4" t="s">
        <v>15</v>
      </c>
      <c r="Q23" s="39">
        <f t="shared" si="2"/>
        <v>74.8</v>
      </c>
      <c r="R23" s="39"/>
      <c r="S23" s="32">
        <f t="shared" si="3"/>
        <v>44.879999999999995</v>
      </c>
      <c r="T23" s="1"/>
      <c r="U23" s="4"/>
      <c r="V23" s="4"/>
      <c r="W23" s="1">
        <v>10</v>
      </c>
      <c r="X23" s="1" t="s">
        <v>1063</v>
      </c>
      <c r="Y23" s="1" t="s">
        <v>456</v>
      </c>
    </row>
    <row r="24" spans="1:25" s="11" customFormat="1" ht="22.5" customHeight="1">
      <c r="A24" s="1">
        <v>11</v>
      </c>
      <c r="B24" s="1" t="s">
        <v>895</v>
      </c>
      <c r="C24" s="4" t="s">
        <v>1056</v>
      </c>
      <c r="D24" s="1" t="s">
        <v>269</v>
      </c>
      <c r="E24" s="36"/>
      <c r="F24" s="4"/>
      <c r="G24" s="4"/>
      <c r="H24" s="4" t="s">
        <v>595</v>
      </c>
      <c r="I24" s="4" t="s">
        <v>60</v>
      </c>
      <c r="J24" s="1" t="s">
        <v>1061</v>
      </c>
      <c r="K24" s="1" t="s">
        <v>458</v>
      </c>
      <c r="L24" s="1" t="s">
        <v>455</v>
      </c>
      <c r="M24" s="1" t="s">
        <v>785</v>
      </c>
      <c r="N24" s="1" t="s">
        <v>897</v>
      </c>
      <c r="O24" s="4"/>
      <c r="P24" s="4" t="s">
        <v>896</v>
      </c>
      <c r="Q24" s="39">
        <f t="shared" si="2"/>
        <v>74.53333333333333</v>
      </c>
      <c r="R24" s="39"/>
      <c r="S24" s="32">
        <f t="shared" si="3"/>
        <v>44.72</v>
      </c>
      <c r="T24" s="1"/>
      <c r="U24" s="4"/>
      <c r="V24" s="4"/>
      <c r="W24" s="1">
        <v>11</v>
      </c>
      <c r="X24" s="1" t="s">
        <v>1063</v>
      </c>
      <c r="Y24" s="1" t="s">
        <v>456</v>
      </c>
    </row>
    <row r="25" spans="1:25" s="11" customFormat="1" ht="22.5" customHeight="1">
      <c r="A25" s="1">
        <v>12</v>
      </c>
      <c r="B25" s="1" t="s">
        <v>898</v>
      </c>
      <c r="C25" s="4" t="s">
        <v>1056</v>
      </c>
      <c r="D25" s="1" t="s">
        <v>322</v>
      </c>
      <c r="E25" s="36"/>
      <c r="F25" s="4"/>
      <c r="G25" s="4"/>
      <c r="H25" s="4" t="s">
        <v>596</v>
      </c>
      <c r="I25" s="4" t="s">
        <v>60</v>
      </c>
      <c r="J25" s="1" t="s">
        <v>1061</v>
      </c>
      <c r="K25" s="1" t="s">
        <v>458</v>
      </c>
      <c r="L25" s="1" t="s">
        <v>455</v>
      </c>
      <c r="M25" s="1" t="s">
        <v>789</v>
      </c>
      <c r="N25" s="1" t="s">
        <v>876</v>
      </c>
      <c r="O25" s="4"/>
      <c r="P25" s="4" t="s">
        <v>24</v>
      </c>
      <c r="Q25" s="39">
        <f t="shared" si="2"/>
        <v>74.4</v>
      </c>
      <c r="R25" s="39"/>
      <c r="S25" s="32">
        <f t="shared" si="3"/>
        <v>44.64</v>
      </c>
      <c r="T25" s="1"/>
      <c r="U25" s="4"/>
      <c r="V25" s="4"/>
      <c r="W25" s="1">
        <v>12</v>
      </c>
      <c r="X25" s="1" t="s">
        <v>1063</v>
      </c>
      <c r="Y25" s="1" t="s">
        <v>456</v>
      </c>
    </row>
    <row r="26" spans="1:25" s="11" customFormat="1" ht="22.5" customHeight="1">
      <c r="A26" s="1">
        <v>13</v>
      </c>
      <c r="B26" s="1" t="s">
        <v>899</v>
      </c>
      <c r="C26" s="4" t="s">
        <v>1056</v>
      </c>
      <c r="D26" s="1" t="s">
        <v>367</v>
      </c>
      <c r="E26" s="36"/>
      <c r="F26" s="4"/>
      <c r="G26" s="4"/>
      <c r="H26" s="4" t="s">
        <v>901</v>
      </c>
      <c r="I26" s="4" t="s">
        <v>698</v>
      </c>
      <c r="J26" s="1" t="s">
        <v>1061</v>
      </c>
      <c r="K26" s="1" t="s">
        <v>458</v>
      </c>
      <c r="L26" s="1" t="s">
        <v>455</v>
      </c>
      <c r="M26" s="1" t="s">
        <v>781</v>
      </c>
      <c r="N26" s="1" t="s">
        <v>884</v>
      </c>
      <c r="O26" s="4"/>
      <c r="P26" s="4" t="s">
        <v>900</v>
      </c>
      <c r="Q26" s="39">
        <f t="shared" si="2"/>
        <v>73.4</v>
      </c>
      <c r="R26" s="39"/>
      <c r="S26" s="32">
        <f t="shared" si="3"/>
        <v>44.04</v>
      </c>
      <c r="T26" s="1"/>
      <c r="U26" s="4"/>
      <c r="V26" s="4"/>
      <c r="W26" s="1">
        <v>13</v>
      </c>
      <c r="X26" s="1" t="s">
        <v>1069</v>
      </c>
      <c r="Y26" s="1" t="s">
        <v>456</v>
      </c>
    </row>
    <row r="27" spans="1:25" s="11" customFormat="1" ht="22.5" customHeight="1">
      <c r="A27" s="1">
        <v>14</v>
      </c>
      <c r="B27" s="1" t="s">
        <v>902</v>
      </c>
      <c r="C27" s="4" t="s">
        <v>1056</v>
      </c>
      <c r="D27" s="1" t="s">
        <v>597</v>
      </c>
      <c r="E27" s="36"/>
      <c r="F27" s="4"/>
      <c r="G27" s="4"/>
      <c r="H27" s="4" t="s">
        <v>598</v>
      </c>
      <c r="I27" s="4" t="s">
        <v>57</v>
      </c>
      <c r="J27" s="1" t="s">
        <v>1061</v>
      </c>
      <c r="K27" s="1" t="s">
        <v>458</v>
      </c>
      <c r="L27" s="1" t="s">
        <v>579</v>
      </c>
      <c r="M27" s="1" t="s">
        <v>789</v>
      </c>
      <c r="N27" s="1" t="s">
        <v>876</v>
      </c>
      <c r="O27" s="4"/>
      <c r="P27" s="4" t="s">
        <v>903</v>
      </c>
      <c r="Q27" s="39">
        <f t="shared" si="2"/>
        <v>72.2</v>
      </c>
      <c r="R27" s="39"/>
      <c r="S27" s="32">
        <f t="shared" si="3"/>
        <v>43.32</v>
      </c>
      <c r="T27" s="1"/>
      <c r="U27" s="4"/>
      <c r="V27" s="4"/>
      <c r="W27" s="1">
        <v>14</v>
      </c>
      <c r="X27" s="1" t="s">
        <v>1063</v>
      </c>
      <c r="Y27" s="1" t="s">
        <v>456</v>
      </c>
    </row>
    <row r="28" spans="1:25" s="11" customFormat="1" ht="22.5" customHeight="1">
      <c r="A28" s="1">
        <v>15</v>
      </c>
      <c r="B28" s="1" t="s">
        <v>904</v>
      </c>
      <c r="C28" s="4" t="s">
        <v>1056</v>
      </c>
      <c r="D28" s="1" t="s">
        <v>329</v>
      </c>
      <c r="E28" s="36"/>
      <c r="F28" s="4"/>
      <c r="G28" s="4"/>
      <c r="H28" s="4" t="s">
        <v>599</v>
      </c>
      <c r="I28" s="4" t="s">
        <v>35</v>
      </c>
      <c r="J28" s="1" t="s">
        <v>1061</v>
      </c>
      <c r="K28" s="1" t="s">
        <v>458</v>
      </c>
      <c r="L28" s="1" t="s">
        <v>455</v>
      </c>
      <c r="M28" s="1" t="s">
        <v>781</v>
      </c>
      <c r="N28" s="1" t="s">
        <v>905</v>
      </c>
      <c r="O28" s="4"/>
      <c r="P28" s="4" t="s">
        <v>40</v>
      </c>
      <c r="Q28" s="39">
        <f t="shared" si="2"/>
        <v>71.66666666666667</v>
      </c>
      <c r="R28" s="39"/>
      <c r="S28" s="32">
        <f t="shared" si="3"/>
        <v>43</v>
      </c>
      <c r="T28" s="1"/>
      <c r="U28" s="4"/>
      <c r="V28" s="4"/>
      <c r="W28" s="1">
        <v>15</v>
      </c>
      <c r="X28" s="1" t="s">
        <v>1069</v>
      </c>
      <c r="Y28" s="1" t="s">
        <v>456</v>
      </c>
    </row>
    <row r="29" spans="1:25" s="11" customFormat="1" ht="22.5" customHeight="1">
      <c r="A29" s="1">
        <v>16</v>
      </c>
      <c r="B29" s="1" t="s">
        <v>906</v>
      </c>
      <c r="C29" s="4" t="s">
        <v>1056</v>
      </c>
      <c r="D29" s="1" t="s">
        <v>384</v>
      </c>
      <c r="E29" s="36"/>
      <c r="F29" s="4"/>
      <c r="G29" s="4"/>
      <c r="H29" s="4" t="s">
        <v>600</v>
      </c>
      <c r="I29" s="4" t="s">
        <v>60</v>
      </c>
      <c r="J29" s="1" t="s">
        <v>1061</v>
      </c>
      <c r="K29" s="1" t="s">
        <v>458</v>
      </c>
      <c r="L29" s="1" t="s">
        <v>455</v>
      </c>
      <c r="M29" s="1" t="s">
        <v>785</v>
      </c>
      <c r="N29" s="1" t="s">
        <v>875</v>
      </c>
      <c r="O29" s="4"/>
      <c r="P29" s="4" t="s">
        <v>814</v>
      </c>
      <c r="Q29" s="39">
        <f t="shared" si="2"/>
        <v>70.26666666666667</v>
      </c>
      <c r="R29" s="39"/>
      <c r="S29" s="32">
        <f t="shared" si="3"/>
        <v>42.16</v>
      </c>
      <c r="T29" s="1"/>
      <c r="U29" s="4"/>
      <c r="V29" s="4"/>
      <c r="W29" s="1">
        <v>16</v>
      </c>
      <c r="X29" s="1" t="s">
        <v>1063</v>
      </c>
      <c r="Y29" s="1" t="s">
        <v>456</v>
      </c>
    </row>
    <row r="30" spans="1:25" s="11" customFormat="1" ht="22.5" customHeight="1">
      <c r="A30" s="1">
        <v>17</v>
      </c>
      <c r="B30" s="1" t="s">
        <v>910</v>
      </c>
      <c r="C30" s="4" t="s">
        <v>1056</v>
      </c>
      <c r="D30" s="1" t="s">
        <v>385</v>
      </c>
      <c r="E30" s="36"/>
      <c r="F30" s="4"/>
      <c r="G30" s="4"/>
      <c r="H30" s="4" t="s">
        <v>601</v>
      </c>
      <c r="I30" s="4" t="s">
        <v>695</v>
      </c>
      <c r="J30" s="1" t="s">
        <v>1061</v>
      </c>
      <c r="K30" s="1" t="s">
        <v>458</v>
      </c>
      <c r="L30" s="1" t="s">
        <v>579</v>
      </c>
      <c r="M30" s="1" t="s">
        <v>789</v>
      </c>
      <c r="N30" s="1" t="s">
        <v>875</v>
      </c>
      <c r="O30" s="4"/>
      <c r="P30" s="4" t="s">
        <v>911</v>
      </c>
      <c r="Q30" s="39">
        <f t="shared" si="2"/>
        <v>69.53333333333333</v>
      </c>
      <c r="R30" s="39"/>
      <c r="S30" s="32">
        <f t="shared" si="3"/>
        <v>41.72</v>
      </c>
      <c r="T30" s="1"/>
      <c r="U30" s="4"/>
      <c r="V30" s="4"/>
      <c r="W30" s="1">
        <v>17</v>
      </c>
      <c r="X30" s="1" t="s">
        <v>1063</v>
      </c>
      <c r="Y30" s="1" t="s">
        <v>456</v>
      </c>
    </row>
    <row r="31" spans="1:25" s="11" customFormat="1" ht="22.5" customHeight="1">
      <c r="A31" s="1">
        <v>18</v>
      </c>
      <c r="B31" s="1" t="s">
        <v>912</v>
      </c>
      <c r="C31" s="4" t="s">
        <v>1056</v>
      </c>
      <c r="D31" s="1" t="s">
        <v>326</v>
      </c>
      <c r="E31" s="36"/>
      <c r="F31" s="4"/>
      <c r="G31" s="4"/>
      <c r="H31" s="4" t="s">
        <v>602</v>
      </c>
      <c r="I31" s="4" t="s">
        <v>913</v>
      </c>
      <c r="J31" s="1" t="s">
        <v>1061</v>
      </c>
      <c r="K31" s="1" t="s">
        <v>458</v>
      </c>
      <c r="L31" s="1" t="s">
        <v>455</v>
      </c>
      <c r="M31" s="1" t="s">
        <v>789</v>
      </c>
      <c r="N31" s="1" t="s">
        <v>876</v>
      </c>
      <c r="O31" s="4"/>
      <c r="P31" s="4" t="s">
        <v>94</v>
      </c>
      <c r="Q31" s="39">
        <f t="shared" si="2"/>
        <v>69.46666666666667</v>
      </c>
      <c r="R31" s="39"/>
      <c r="S31" s="32">
        <f t="shared" si="3"/>
        <v>41.68</v>
      </c>
      <c r="T31" s="1"/>
      <c r="U31" s="4"/>
      <c r="V31" s="4"/>
      <c r="W31" s="1">
        <v>18</v>
      </c>
      <c r="X31" s="1" t="s">
        <v>1063</v>
      </c>
      <c r="Y31" s="1" t="s">
        <v>456</v>
      </c>
    </row>
    <row r="32" spans="1:25" s="11" customFormat="1" ht="22.5" customHeight="1">
      <c r="A32" s="1">
        <v>19</v>
      </c>
      <c r="B32" s="1" t="s">
        <v>914</v>
      </c>
      <c r="C32" s="4" t="s">
        <v>1056</v>
      </c>
      <c r="D32" s="1" t="s">
        <v>386</v>
      </c>
      <c r="E32" s="36"/>
      <c r="F32" s="4"/>
      <c r="G32" s="4"/>
      <c r="H32" s="4" t="s">
        <v>603</v>
      </c>
      <c r="I32" s="4" t="s">
        <v>1081</v>
      </c>
      <c r="J32" s="1" t="s">
        <v>1061</v>
      </c>
      <c r="K32" s="1" t="s">
        <v>458</v>
      </c>
      <c r="L32" s="1" t="s">
        <v>455</v>
      </c>
      <c r="M32" s="1" t="s">
        <v>789</v>
      </c>
      <c r="N32" s="1" t="s">
        <v>875</v>
      </c>
      <c r="O32" s="4"/>
      <c r="P32" s="4" t="s">
        <v>915</v>
      </c>
      <c r="Q32" s="39">
        <f t="shared" si="2"/>
        <v>69.26666666666667</v>
      </c>
      <c r="R32" s="39"/>
      <c r="S32" s="32">
        <f t="shared" si="3"/>
        <v>41.559999999999995</v>
      </c>
      <c r="T32" s="1"/>
      <c r="U32" s="4"/>
      <c r="V32" s="4"/>
      <c r="W32" s="1">
        <v>19</v>
      </c>
      <c r="X32" s="1" t="s">
        <v>1069</v>
      </c>
      <c r="Y32" s="1" t="s">
        <v>456</v>
      </c>
    </row>
    <row r="33" spans="1:25" s="11" customFormat="1" ht="22.5" customHeight="1">
      <c r="A33" s="1">
        <v>20</v>
      </c>
      <c r="B33" s="1" t="s">
        <v>916</v>
      </c>
      <c r="C33" s="4" t="s">
        <v>1056</v>
      </c>
      <c r="D33" s="1" t="s">
        <v>387</v>
      </c>
      <c r="E33" s="36"/>
      <c r="F33" s="4"/>
      <c r="G33" s="4"/>
      <c r="H33" s="4" t="s">
        <v>918</v>
      </c>
      <c r="I33" s="4" t="s">
        <v>57</v>
      </c>
      <c r="J33" s="1" t="s">
        <v>1061</v>
      </c>
      <c r="K33" s="1" t="s">
        <v>458</v>
      </c>
      <c r="L33" s="1" t="s">
        <v>455</v>
      </c>
      <c r="M33" s="1" t="s">
        <v>789</v>
      </c>
      <c r="N33" s="1" t="s">
        <v>876</v>
      </c>
      <c r="O33" s="4"/>
      <c r="P33" s="4" t="s">
        <v>917</v>
      </c>
      <c r="Q33" s="39">
        <f t="shared" si="2"/>
        <v>68.80000000000001</v>
      </c>
      <c r="R33" s="39"/>
      <c r="S33" s="32">
        <f t="shared" si="3"/>
        <v>41.28000000000001</v>
      </c>
      <c r="T33" s="1"/>
      <c r="U33" s="4"/>
      <c r="V33" s="4"/>
      <c r="W33" s="1">
        <v>20</v>
      </c>
      <c r="X33" s="1" t="s">
        <v>1069</v>
      </c>
      <c r="Y33" s="1" t="s">
        <v>456</v>
      </c>
    </row>
    <row r="34" spans="1:25" s="11" customFormat="1" ht="22.5" customHeight="1">
      <c r="A34" s="1">
        <v>21</v>
      </c>
      <c r="B34" s="1" t="s">
        <v>919</v>
      </c>
      <c r="C34" s="4" t="s">
        <v>1056</v>
      </c>
      <c r="D34" s="1" t="s">
        <v>388</v>
      </c>
      <c r="E34" s="36"/>
      <c r="F34" s="4"/>
      <c r="G34" s="4"/>
      <c r="H34" s="4" t="s">
        <v>604</v>
      </c>
      <c r="I34" s="4" t="s">
        <v>177</v>
      </c>
      <c r="J34" s="1" t="s">
        <v>1061</v>
      </c>
      <c r="K34" s="1" t="s">
        <v>458</v>
      </c>
      <c r="L34" s="1" t="s">
        <v>579</v>
      </c>
      <c r="M34" s="1" t="s">
        <v>785</v>
      </c>
      <c r="N34" s="1" t="s">
        <v>884</v>
      </c>
      <c r="O34" s="4"/>
      <c r="P34" s="4" t="s">
        <v>129</v>
      </c>
      <c r="Q34" s="39">
        <f t="shared" si="2"/>
        <v>68.26666666666668</v>
      </c>
      <c r="R34" s="39"/>
      <c r="S34" s="32">
        <f t="shared" si="3"/>
        <v>40.96000000000001</v>
      </c>
      <c r="T34" s="1"/>
      <c r="U34" s="4"/>
      <c r="V34" s="4"/>
      <c r="W34" s="1">
        <v>21</v>
      </c>
      <c r="X34" s="1" t="s">
        <v>1063</v>
      </c>
      <c r="Y34" s="1" t="s">
        <v>456</v>
      </c>
    </row>
    <row r="35" spans="1:25" s="11" customFormat="1" ht="22.5" customHeight="1">
      <c r="A35" s="1">
        <v>22</v>
      </c>
      <c r="B35" s="1" t="s">
        <v>920</v>
      </c>
      <c r="C35" s="4" t="s">
        <v>1056</v>
      </c>
      <c r="D35" s="1" t="s">
        <v>389</v>
      </c>
      <c r="E35" s="36"/>
      <c r="F35" s="4"/>
      <c r="G35" s="4"/>
      <c r="H35" s="4" t="s">
        <v>605</v>
      </c>
      <c r="I35" s="4" t="s">
        <v>116</v>
      </c>
      <c r="J35" s="1" t="s">
        <v>1061</v>
      </c>
      <c r="K35" s="1" t="s">
        <v>458</v>
      </c>
      <c r="L35" s="1" t="s">
        <v>606</v>
      </c>
      <c r="M35" s="1" t="s">
        <v>785</v>
      </c>
      <c r="N35" s="1" t="s">
        <v>875</v>
      </c>
      <c r="O35" s="4"/>
      <c r="P35" s="4" t="s">
        <v>921</v>
      </c>
      <c r="Q35" s="39">
        <f t="shared" si="2"/>
        <v>68.06666666666666</v>
      </c>
      <c r="R35" s="39"/>
      <c r="S35" s="32">
        <f t="shared" si="3"/>
        <v>40.839999999999996</v>
      </c>
      <c r="T35" s="1"/>
      <c r="U35" s="4"/>
      <c r="V35" s="4"/>
      <c r="W35" s="1">
        <v>22</v>
      </c>
      <c r="X35" s="1" t="s">
        <v>1063</v>
      </c>
      <c r="Y35" s="1" t="s">
        <v>456</v>
      </c>
    </row>
    <row r="36" spans="1:25" s="11" customFormat="1" ht="22.5" customHeight="1">
      <c r="A36" s="1">
        <v>23</v>
      </c>
      <c r="B36" s="1" t="s">
        <v>922</v>
      </c>
      <c r="C36" s="4" t="s">
        <v>1056</v>
      </c>
      <c r="D36" s="1" t="s">
        <v>607</v>
      </c>
      <c r="E36" s="36"/>
      <c r="F36" s="4"/>
      <c r="G36" s="4"/>
      <c r="H36" s="4" t="s">
        <v>924</v>
      </c>
      <c r="I36" s="4" t="s">
        <v>1081</v>
      </c>
      <c r="J36" s="1" t="s">
        <v>1061</v>
      </c>
      <c r="K36" s="1" t="s">
        <v>458</v>
      </c>
      <c r="L36" s="1" t="s">
        <v>579</v>
      </c>
      <c r="M36" s="1" t="s">
        <v>781</v>
      </c>
      <c r="N36" s="1" t="s">
        <v>923</v>
      </c>
      <c r="O36" s="4"/>
      <c r="P36" s="4" t="s">
        <v>140</v>
      </c>
      <c r="Q36" s="39">
        <f t="shared" si="2"/>
        <v>67.93333333333334</v>
      </c>
      <c r="R36" s="39"/>
      <c r="S36" s="32">
        <f t="shared" si="3"/>
        <v>40.76</v>
      </c>
      <c r="T36" s="1"/>
      <c r="U36" s="4"/>
      <c r="V36" s="4"/>
      <c r="W36" s="1">
        <v>23</v>
      </c>
      <c r="X36" s="1" t="s">
        <v>1069</v>
      </c>
      <c r="Y36" s="1" t="s">
        <v>456</v>
      </c>
    </row>
    <row r="37" spans="1:25" s="11" customFormat="1" ht="22.5" customHeight="1">
      <c r="A37" s="1">
        <v>24</v>
      </c>
      <c r="B37" s="1" t="s">
        <v>925</v>
      </c>
      <c r="C37" s="4" t="s">
        <v>1056</v>
      </c>
      <c r="D37" s="1" t="s">
        <v>333</v>
      </c>
      <c r="E37" s="36"/>
      <c r="F37" s="4"/>
      <c r="G37" s="4"/>
      <c r="H37" s="4" t="s">
        <v>608</v>
      </c>
      <c r="I37" s="4" t="s">
        <v>698</v>
      </c>
      <c r="J37" s="1" t="s">
        <v>1061</v>
      </c>
      <c r="K37" s="1" t="s">
        <v>458</v>
      </c>
      <c r="L37" s="1" t="s">
        <v>455</v>
      </c>
      <c r="M37" s="1" t="s">
        <v>926</v>
      </c>
      <c r="N37" s="1" t="s">
        <v>884</v>
      </c>
      <c r="O37" s="4"/>
      <c r="P37" s="4" t="s">
        <v>140</v>
      </c>
      <c r="Q37" s="39">
        <f t="shared" si="2"/>
        <v>67.93333333333334</v>
      </c>
      <c r="R37" s="39"/>
      <c r="S37" s="32">
        <f t="shared" si="3"/>
        <v>40.76</v>
      </c>
      <c r="T37" s="1"/>
      <c r="U37" s="4"/>
      <c r="V37" s="4"/>
      <c r="W37" s="1">
        <v>23</v>
      </c>
      <c r="X37" s="1" t="s">
        <v>1063</v>
      </c>
      <c r="Y37" s="1" t="s">
        <v>456</v>
      </c>
    </row>
    <row r="38" spans="1:25" s="11" customFormat="1" ht="22.5" customHeight="1">
      <c r="A38" s="1">
        <v>25</v>
      </c>
      <c r="B38" s="1" t="s">
        <v>927</v>
      </c>
      <c r="C38" s="4" t="s">
        <v>1056</v>
      </c>
      <c r="D38" s="1" t="s">
        <v>325</v>
      </c>
      <c r="E38" s="36"/>
      <c r="F38" s="4"/>
      <c r="G38" s="4"/>
      <c r="H38" s="4" t="s">
        <v>609</v>
      </c>
      <c r="I38" s="4" t="s">
        <v>1079</v>
      </c>
      <c r="J38" s="1" t="s">
        <v>1061</v>
      </c>
      <c r="K38" s="1" t="s">
        <v>458</v>
      </c>
      <c r="L38" s="1" t="s">
        <v>455</v>
      </c>
      <c r="M38" s="1" t="s">
        <v>781</v>
      </c>
      <c r="N38" s="1" t="s">
        <v>884</v>
      </c>
      <c r="O38" s="4"/>
      <c r="P38" s="4" t="s">
        <v>140</v>
      </c>
      <c r="Q38" s="39">
        <f t="shared" si="2"/>
        <v>67.93333333333334</v>
      </c>
      <c r="R38" s="39"/>
      <c r="S38" s="32">
        <f t="shared" si="3"/>
        <v>40.76</v>
      </c>
      <c r="T38" s="1"/>
      <c r="U38" s="4"/>
      <c r="V38" s="4"/>
      <c r="W38" s="1">
        <v>23</v>
      </c>
      <c r="X38" s="1" t="s">
        <v>1069</v>
      </c>
      <c r="Y38" s="1" t="s">
        <v>456</v>
      </c>
    </row>
    <row r="39" spans="1:25" s="11" customFormat="1" ht="22.5" customHeight="1">
      <c r="A39" s="1">
        <v>26</v>
      </c>
      <c r="B39" s="1" t="s">
        <v>928</v>
      </c>
      <c r="C39" s="4" t="s">
        <v>1056</v>
      </c>
      <c r="D39" s="1" t="s">
        <v>387</v>
      </c>
      <c r="E39" s="36"/>
      <c r="F39" s="4"/>
      <c r="G39" s="4"/>
      <c r="H39" s="4" t="s">
        <v>610</v>
      </c>
      <c r="I39" s="4" t="s">
        <v>1068</v>
      </c>
      <c r="J39" s="1" t="s">
        <v>1061</v>
      </c>
      <c r="K39" s="1" t="s">
        <v>458</v>
      </c>
      <c r="L39" s="1" t="s">
        <v>455</v>
      </c>
      <c r="M39" s="1" t="s">
        <v>785</v>
      </c>
      <c r="N39" s="1" t="s">
        <v>884</v>
      </c>
      <c r="O39" s="4"/>
      <c r="P39" s="4" t="s">
        <v>929</v>
      </c>
      <c r="Q39" s="39">
        <f t="shared" si="2"/>
        <v>67.53333333333333</v>
      </c>
      <c r="R39" s="39"/>
      <c r="S39" s="32">
        <f t="shared" si="3"/>
        <v>40.519999999999996</v>
      </c>
      <c r="T39" s="1"/>
      <c r="U39" s="4"/>
      <c r="V39" s="4"/>
      <c r="W39" s="1">
        <v>26</v>
      </c>
      <c r="X39" s="1" t="s">
        <v>1063</v>
      </c>
      <c r="Y39" s="1" t="s">
        <v>456</v>
      </c>
    </row>
    <row r="40" spans="1:25" s="11" customFormat="1" ht="22.5" customHeight="1">
      <c r="A40" s="1">
        <v>27</v>
      </c>
      <c r="B40" s="1" t="s">
        <v>930</v>
      </c>
      <c r="C40" s="4" t="s">
        <v>1056</v>
      </c>
      <c r="D40" s="1" t="s">
        <v>283</v>
      </c>
      <c r="E40" s="36"/>
      <c r="F40" s="4"/>
      <c r="G40" s="4"/>
      <c r="H40" s="4" t="s">
        <v>611</v>
      </c>
      <c r="I40" s="4" t="s">
        <v>1081</v>
      </c>
      <c r="J40" s="1" t="s">
        <v>1061</v>
      </c>
      <c r="K40" s="1" t="s">
        <v>458</v>
      </c>
      <c r="L40" s="1" t="s">
        <v>455</v>
      </c>
      <c r="M40" s="1" t="s">
        <v>785</v>
      </c>
      <c r="N40" s="1" t="s">
        <v>932</v>
      </c>
      <c r="O40" s="4"/>
      <c r="P40" s="4" t="s">
        <v>931</v>
      </c>
      <c r="Q40" s="39">
        <f t="shared" si="2"/>
        <v>66.8</v>
      </c>
      <c r="R40" s="39"/>
      <c r="S40" s="32">
        <f t="shared" si="3"/>
        <v>40.08</v>
      </c>
      <c r="T40" s="1"/>
      <c r="U40" s="4"/>
      <c r="V40" s="4"/>
      <c r="W40" s="1">
        <v>27</v>
      </c>
      <c r="X40" s="1" t="s">
        <v>1063</v>
      </c>
      <c r="Y40" s="1" t="s">
        <v>456</v>
      </c>
    </row>
    <row r="41" spans="1:25" s="11" customFormat="1" ht="22.5" customHeight="1">
      <c r="A41" s="1">
        <v>28</v>
      </c>
      <c r="B41" s="1" t="s">
        <v>933</v>
      </c>
      <c r="C41" s="4" t="s">
        <v>1056</v>
      </c>
      <c r="D41" s="1" t="s">
        <v>390</v>
      </c>
      <c r="E41" s="36"/>
      <c r="F41" s="4"/>
      <c r="G41" s="4"/>
      <c r="H41" s="4" t="s">
        <v>612</v>
      </c>
      <c r="I41" s="4" t="s">
        <v>1076</v>
      </c>
      <c r="J41" s="1" t="s">
        <v>1061</v>
      </c>
      <c r="K41" s="1" t="s">
        <v>458</v>
      </c>
      <c r="L41" s="1" t="s">
        <v>455</v>
      </c>
      <c r="M41" s="1" t="s">
        <v>785</v>
      </c>
      <c r="N41" s="1" t="s">
        <v>875</v>
      </c>
      <c r="O41" s="4"/>
      <c r="P41" s="4" t="s">
        <v>128</v>
      </c>
      <c r="Q41" s="39">
        <f t="shared" si="2"/>
        <v>66.66666666666666</v>
      </c>
      <c r="R41" s="39"/>
      <c r="S41" s="32">
        <f t="shared" si="3"/>
        <v>39.99999999999999</v>
      </c>
      <c r="T41" s="1"/>
      <c r="U41" s="4"/>
      <c r="V41" s="4"/>
      <c r="W41" s="1">
        <v>28</v>
      </c>
      <c r="X41" s="1" t="s">
        <v>1063</v>
      </c>
      <c r="Y41" s="1" t="s">
        <v>456</v>
      </c>
    </row>
    <row r="42" spans="1:25" s="11" customFormat="1" ht="22.5" customHeight="1">
      <c r="A42" s="1">
        <v>29</v>
      </c>
      <c r="B42" s="1" t="s">
        <v>934</v>
      </c>
      <c r="C42" s="4" t="s">
        <v>1056</v>
      </c>
      <c r="D42" s="1" t="s">
        <v>613</v>
      </c>
      <c r="E42" s="36"/>
      <c r="F42" s="4"/>
      <c r="G42" s="4"/>
      <c r="H42" s="4" t="s">
        <v>614</v>
      </c>
      <c r="I42" s="4" t="s">
        <v>1068</v>
      </c>
      <c r="J42" s="1" t="s">
        <v>1061</v>
      </c>
      <c r="K42" s="1" t="s">
        <v>458</v>
      </c>
      <c r="L42" s="1" t="s">
        <v>455</v>
      </c>
      <c r="M42" s="1" t="s">
        <v>789</v>
      </c>
      <c r="N42" s="1" t="s">
        <v>875</v>
      </c>
      <c r="O42" s="4"/>
      <c r="P42" s="4" t="s">
        <v>935</v>
      </c>
      <c r="Q42" s="39">
        <f t="shared" si="2"/>
        <v>66.60000000000001</v>
      </c>
      <c r="R42" s="39"/>
      <c r="S42" s="32">
        <f t="shared" si="3"/>
        <v>39.96</v>
      </c>
      <c r="T42" s="1"/>
      <c r="U42" s="4"/>
      <c r="V42" s="4"/>
      <c r="W42" s="1">
        <v>29</v>
      </c>
      <c r="X42" s="1" t="s">
        <v>1063</v>
      </c>
      <c r="Y42" s="1" t="s">
        <v>456</v>
      </c>
    </row>
    <row r="43" spans="1:25" s="11" customFormat="1" ht="22.5" customHeight="1">
      <c r="A43" s="1">
        <v>30</v>
      </c>
      <c r="B43" s="1" t="s">
        <v>936</v>
      </c>
      <c r="C43" s="4" t="s">
        <v>1056</v>
      </c>
      <c r="D43" s="1" t="s">
        <v>391</v>
      </c>
      <c r="E43" s="36"/>
      <c r="F43" s="4"/>
      <c r="G43" s="4"/>
      <c r="H43" s="4" t="s">
        <v>615</v>
      </c>
      <c r="I43" s="4" t="s">
        <v>60</v>
      </c>
      <c r="J43" s="1" t="s">
        <v>1061</v>
      </c>
      <c r="K43" s="1" t="s">
        <v>458</v>
      </c>
      <c r="L43" s="1" t="s">
        <v>509</v>
      </c>
      <c r="M43" s="1" t="s">
        <v>785</v>
      </c>
      <c r="N43" s="1" t="s">
        <v>875</v>
      </c>
      <c r="O43" s="4"/>
      <c r="P43" s="4" t="s">
        <v>181</v>
      </c>
      <c r="Q43" s="39">
        <f t="shared" si="2"/>
        <v>66.2</v>
      </c>
      <c r="R43" s="39"/>
      <c r="S43" s="32">
        <f t="shared" si="3"/>
        <v>39.72</v>
      </c>
      <c r="T43" s="1"/>
      <c r="U43" s="4"/>
      <c r="V43" s="4"/>
      <c r="W43" s="1">
        <v>30</v>
      </c>
      <c r="X43" s="1" t="s">
        <v>1063</v>
      </c>
      <c r="Y43" s="1" t="s">
        <v>456</v>
      </c>
    </row>
    <row r="44" spans="1:25" s="11" customFormat="1" ht="22.5" customHeight="1">
      <c r="A44" s="1">
        <v>31</v>
      </c>
      <c r="B44" s="1" t="s">
        <v>937</v>
      </c>
      <c r="C44" s="4" t="s">
        <v>1056</v>
      </c>
      <c r="D44" s="1" t="s">
        <v>332</v>
      </c>
      <c r="E44" s="36"/>
      <c r="F44" s="4"/>
      <c r="G44" s="4"/>
      <c r="H44" s="4" t="s">
        <v>616</v>
      </c>
      <c r="I44" s="4" t="s">
        <v>698</v>
      </c>
      <c r="J44" s="1" t="s">
        <v>1061</v>
      </c>
      <c r="K44" s="1" t="s">
        <v>458</v>
      </c>
      <c r="L44" s="1" t="s">
        <v>455</v>
      </c>
      <c r="M44" s="1" t="s">
        <v>789</v>
      </c>
      <c r="N44" s="1" t="s">
        <v>876</v>
      </c>
      <c r="O44" s="4"/>
      <c r="P44" s="4" t="s">
        <v>938</v>
      </c>
      <c r="Q44" s="39">
        <f t="shared" si="2"/>
        <v>66.13333333333333</v>
      </c>
      <c r="R44" s="39"/>
      <c r="S44" s="32">
        <f t="shared" si="3"/>
        <v>39.67999999999999</v>
      </c>
      <c r="T44" s="1"/>
      <c r="U44" s="4"/>
      <c r="V44" s="4"/>
      <c r="W44" s="1">
        <v>31</v>
      </c>
      <c r="X44" s="1" t="s">
        <v>1063</v>
      </c>
      <c r="Y44" s="1" t="s">
        <v>456</v>
      </c>
    </row>
    <row r="45" spans="1:25" s="11" customFormat="1" ht="22.5" customHeight="1">
      <c r="A45" s="1">
        <v>32</v>
      </c>
      <c r="B45" s="1" t="s">
        <v>939</v>
      </c>
      <c r="C45" s="4" t="s">
        <v>1056</v>
      </c>
      <c r="D45" s="1" t="s">
        <v>617</v>
      </c>
      <c r="E45" s="36"/>
      <c r="F45" s="4"/>
      <c r="G45" s="4"/>
      <c r="H45" s="4" t="s">
        <v>618</v>
      </c>
      <c r="I45" s="4" t="s">
        <v>1068</v>
      </c>
      <c r="J45" s="1" t="s">
        <v>1061</v>
      </c>
      <c r="K45" s="1" t="s">
        <v>458</v>
      </c>
      <c r="L45" s="1" t="s">
        <v>619</v>
      </c>
      <c r="M45" s="1" t="s">
        <v>789</v>
      </c>
      <c r="N45" s="1" t="s">
        <v>876</v>
      </c>
      <c r="O45" s="4"/>
      <c r="P45" s="4" t="s">
        <v>940</v>
      </c>
      <c r="Q45" s="39">
        <f t="shared" si="2"/>
        <v>66.06666666666666</v>
      </c>
      <c r="R45" s="39"/>
      <c r="S45" s="32">
        <f t="shared" si="3"/>
        <v>39.63999999999999</v>
      </c>
      <c r="T45" s="1"/>
      <c r="U45" s="4"/>
      <c r="V45" s="4"/>
      <c r="W45" s="1">
        <v>32</v>
      </c>
      <c r="X45" s="1" t="s">
        <v>1063</v>
      </c>
      <c r="Y45" s="1" t="s">
        <v>456</v>
      </c>
    </row>
    <row r="46" spans="1:25" s="11" customFormat="1" ht="22.5" customHeight="1">
      <c r="A46" s="1">
        <v>33</v>
      </c>
      <c r="B46" s="1" t="s">
        <v>944</v>
      </c>
      <c r="C46" s="4" t="s">
        <v>1056</v>
      </c>
      <c r="D46" s="1" t="s">
        <v>489</v>
      </c>
      <c r="E46" s="36"/>
      <c r="F46" s="4"/>
      <c r="G46" s="4"/>
      <c r="H46" s="4" t="s">
        <v>620</v>
      </c>
      <c r="I46" s="4" t="s">
        <v>35</v>
      </c>
      <c r="J46" s="1" t="s">
        <v>1061</v>
      </c>
      <c r="K46" s="1" t="s">
        <v>458</v>
      </c>
      <c r="L46" s="1" t="s">
        <v>455</v>
      </c>
      <c r="M46" s="1" t="s">
        <v>785</v>
      </c>
      <c r="N46" s="1" t="s">
        <v>889</v>
      </c>
      <c r="O46" s="4"/>
      <c r="P46" s="4" t="s">
        <v>206</v>
      </c>
      <c r="Q46" s="39">
        <f t="shared" si="2"/>
        <v>64.53333333333333</v>
      </c>
      <c r="R46" s="39"/>
      <c r="S46" s="32">
        <f t="shared" si="3"/>
        <v>38.72</v>
      </c>
      <c r="T46" s="1"/>
      <c r="U46" s="4"/>
      <c r="V46" s="4"/>
      <c r="W46" s="1">
        <v>33</v>
      </c>
      <c r="X46" s="1" t="s">
        <v>1063</v>
      </c>
      <c r="Y46" s="1" t="s">
        <v>456</v>
      </c>
    </row>
    <row r="47" spans="1:25" s="11" customFormat="1" ht="22.5" customHeight="1">
      <c r="A47" s="1">
        <v>34</v>
      </c>
      <c r="B47" s="1" t="s">
        <v>945</v>
      </c>
      <c r="C47" s="4" t="s">
        <v>1056</v>
      </c>
      <c r="D47" s="1" t="s">
        <v>348</v>
      </c>
      <c r="E47" s="36"/>
      <c r="F47" s="4"/>
      <c r="G47" s="4"/>
      <c r="H47" s="4" t="s">
        <v>621</v>
      </c>
      <c r="I47" s="4" t="s">
        <v>1076</v>
      </c>
      <c r="J47" s="1" t="s">
        <v>1061</v>
      </c>
      <c r="K47" s="1" t="s">
        <v>458</v>
      </c>
      <c r="L47" s="1" t="s">
        <v>455</v>
      </c>
      <c r="M47" s="1" t="s">
        <v>789</v>
      </c>
      <c r="N47" s="1" t="s">
        <v>875</v>
      </c>
      <c r="O47" s="4"/>
      <c r="P47" s="4" t="s">
        <v>946</v>
      </c>
      <c r="Q47" s="39">
        <f t="shared" si="2"/>
        <v>64.26666666666667</v>
      </c>
      <c r="R47" s="39"/>
      <c r="S47" s="32">
        <f t="shared" si="3"/>
        <v>38.559999999999995</v>
      </c>
      <c r="T47" s="1"/>
      <c r="U47" s="4"/>
      <c r="V47" s="4"/>
      <c r="W47" s="1"/>
      <c r="X47" s="1" t="s">
        <v>1063</v>
      </c>
      <c r="Y47" s="1" t="s">
        <v>491</v>
      </c>
    </row>
    <row r="48" spans="1:25" s="11" customFormat="1" ht="22.5" customHeight="1">
      <c r="A48" s="1">
        <v>35</v>
      </c>
      <c r="B48" s="1" t="s">
        <v>947</v>
      </c>
      <c r="C48" s="4" t="s">
        <v>1056</v>
      </c>
      <c r="D48" s="1" t="s">
        <v>392</v>
      </c>
      <c r="E48" s="36"/>
      <c r="F48" s="4"/>
      <c r="G48" s="4"/>
      <c r="H48" s="4" t="s">
        <v>622</v>
      </c>
      <c r="I48" s="4" t="s">
        <v>1081</v>
      </c>
      <c r="J48" s="1" t="s">
        <v>1061</v>
      </c>
      <c r="K48" s="1" t="s">
        <v>458</v>
      </c>
      <c r="L48" s="1" t="s">
        <v>579</v>
      </c>
      <c r="M48" s="1" t="s">
        <v>789</v>
      </c>
      <c r="N48" s="1" t="s">
        <v>876</v>
      </c>
      <c r="O48" s="4"/>
      <c r="P48" s="4" t="s">
        <v>207</v>
      </c>
      <c r="Q48" s="39">
        <f t="shared" si="2"/>
        <v>64.2</v>
      </c>
      <c r="R48" s="39"/>
      <c r="S48" s="32">
        <f t="shared" si="3"/>
        <v>38.52</v>
      </c>
      <c r="T48" s="1"/>
      <c r="U48" s="4"/>
      <c r="V48" s="4"/>
      <c r="W48" s="1">
        <v>34</v>
      </c>
      <c r="X48" s="1" t="s">
        <v>1063</v>
      </c>
      <c r="Y48" s="1" t="s">
        <v>456</v>
      </c>
    </row>
    <row r="49" spans="1:25" s="11" customFormat="1" ht="22.5" customHeight="1">
      <c r="A49" s="1">
        <v>36</v>
      </c>
      <c r="B49" s="1" t="s">
        <v>948</v>
      </c>
      <c r="C49" s="4" t="s">
        <v>1056</v>
      </c>
      <c r="D49" s="1" t="s">
        <v>334</v>
      </c>
      <c r="E49" s="36"/>
      <c r="F49" s="4"/>
      <c r="G49" s="4"/>
      <c r="H49" s="4" t="s">
        <v>949</v>
      </c>
      <c r="I49" s="4" t="s">
        <v>1068</v>
      </c>
      <c r="J49" s="1" t="s">
        <v>1061</v>
      </c>
      <c r="K49" s="1" t="s">
        <v>458</v>
      </c>
      <c r="L49" s="1" t="s">
        <v>455</v>
      </c>
      <c r="M49" s="1" t="s">
        <v>789</v>
      </c>
      <c r="N49" s="1" t="s">
        <v>875</v>
      </c>
      <c r="O49" s="4"/>
      <c r="P49" s="4" t="s">
        <v>692</v>
      </c>
      <c r="Q49" s="39">
        <f t="shared" si="2"/>
        <v>63.66666666666667</v>
      </c>
      <c r="R49" s="39"/>
      <c r="S49" s="32">
        <f t="shared" si="3"/>
        <v>38.2</v>
      </c>
      <c r="T49" s="1"/>
      <c r="U49" s="4"/>
      <c r="V49" s="4"/>
      <c r="W49" s="1">
        <v>35</v>
      </c>
      <c r="X49" s="1" t="s">
        <v>1063</v>
      </c>
      <c r="Y49" s="1" t="s">
        <v>456</v>
      </c>
    </row>
    <row r="50" spans="1:25" s="11" customFormat="1" ht="22.5" customHeight="1">
      <c r="A50" s="1">
        <v>37</v>
      </c>
      <c r="B50" s="1" t="s">
        <v>952</v>
      </c>
      <c r="C50" s="4" t="s">
        <v>1056</v>
      </c>
      <c r="D50" s="1" t="s">
        <v>277</v>
      </c>
      <c r="E50" s="36"/>
      <c r="F50" s="4"/>
      <c r="G50" s="4"/>
      <c r="H50" s="4" t="s">
        <v>623</v>
      </c>
      <c r="I50" s="4" t="s">
        <v>1081</v>
      </c>
      <c r="J50" s="1" t="s">
        <v>1061</v>
      </c>
      <c r="K50" s="1" t="s">
        <v>458</v>
      </c>
      <c r="L50" s="1" t="s">
        <v>455</v>
      </c>
      <c r="M50" s="1" t="s">
        <v>789</v>
      </c>
      <c r="N50" s="1" t="s">
        <v>875</v>
      </c>
      <c r="O50" s="4"/>
      <c r="P50" s="4" t="s">
        <v>135</v>
      </c>
      <c r="Q50" s="39">
        <f t="shared" si="2"/>
        <v>63.33333333333333</v>
      </c>
      <c r="R50" s="39"/>
      <c r="S50" s="32">
        <f t="shared" si="3"/>
        <v>37.99999999999999</v>
      </c>
      <c r="T50" s="1"/>
      <c r="U50" s="4"/>
      <c r="V50" s="4"/>
      <c r="W50" s="1"/>
      <c r="X50" s="1" t="s">
        <v>1063</v>
      </c>
      <c r="Y50" s="1" t="s">
        <v>491</v>
      </c>
    </row>
    <row r="51" spans="1:25" s="11" customFormat="1" ht="22.5" customHeight="1">
      <c r="A51" s="1">
        <v>38</v>
      </c>
      <c r="B51" s="1" t="s">
        <v>953</v>
      </c>
      <c r="C51" s="4" t="s">
        <v>1056</v>
      </c>
      <c r="D51" s="1" t="s">
        <v>624</v>
      </c>
      <c r="E51" s="36"/>
      <c r="F51" s="4"/>
      <c r="G51" s="4"/>
      <c r="H51" s="4" t="s">
        <v>625</v>
      </c>
      <c r="I51" s="4" t="s">
        <v>44</v>
      </c>
      <c r="J51" s="1" t="s">
        <v>1061</v>
      </c>
      <c r="K51" s="1" t="s">
        <v>458</v>
      </c>
      <c r="L51" s="1" t="s">
        <v>455</v>
      </c>
      <c r="M51" s="1" t="s">
        <v>789</v>
      </c>
      <c r="N51" s="1" t="s">
        <v>875</v>
      </c>
      <c r="O51" s="4"/>
      <c r="P51" s="4" t="s">
        <v>693</v>
      </c>
      <c r="Q51" s="39">
        <f t="shared" si="2"/>
        <v>62.6</v>
      </c>
      <c r="R51" s="39"/>
      <c r="S51" s="32">
        <f t="shared" si="3"/>
        <v>37.56</v>
      </c>
      <c r="T51" s="1"/>
      <c r="U51" s="4"/>
      <c r="V51" s="4"/>
      <c r="W51" s="1">
        <v>36</v>
      </c>
      <c r="X51" s="1" t="s">
        <v>1063</v>
      </c>
      <c r="Y51" s="1" t="s">
        <v>456</v>
      </c>
    </row>
    <row r="52" spans="1:25" s="11" customFormat="1" ht="22.5">
      <c r="A52" s="1">
        <v>39</v>
      </c>
      <c r="B52" s="1" t="s">
        <v>954</v>
      </c>
      <c r="C52" s="4" t="s">
        <v>1056</v>
      </c>
      <c r="D52" s="1" t="s">
        <v>393</v>
      </c>
      <c r="E52" s="36"/>
      <c r="F52" s="4"/>
      <c r="G52" s="4"/>
      <c r="H52" s="4" t="s">
        <v>626</v>
      </c>
      <c r="I52" s="4" t="s">
        <v>35</v>
      </c>
      <c r="J52" s="1" t="s">
        <v>1061</v>
      </c>
      <c r="K52" s="1" t="s">
        <v>458</v>
      </c>
      <c r="L52" s="1" t="s">
        <v>455</v>
      </c>
      <c r="M52" s="1" t="s">
        <v>789</v>
      </c>
      <c r="N52" s="1" t="s">
        <v>875</v>
      </c>
      <c r="O52" s="4"/>
      <c r="P52" s="4" t="s">
        <v>955</v>
      </c>
      <c r="Q52" s="39">
        <f t="shared" si="2"/>
        <v>62.4</v>
      </c>
      <c r="R52" s="39"/>
      <c r="S52" s="32">
        <f t="shared" si="3"/>
        <v>37.44</v>
      </c>
      <c r="T52" s="1"/>
      <c r="U52" s="4"/>
      <c r="V52" s="4"/>
      <c r="W52" s="1">
        <v>37</v>
      </c>
      <c r="X52" s="1" t="s">
        <v>1063</v>
      </c>
      <c r="Y52" s="1" t="s">
        <v>456</v>
      </c>
    </row>
    <row r="53" spans="1:25" s="11" customFormat="1" ht="22.5">
      <c r="A53" s="1">
        <v>40</v>
      </c>
      <c r="B53" s="1" t="s">
        <v>956</v>
      </c>
      <c r="C53" s="4" t="s">
        <v>1056</v>
      </c>
      <c r="D53" s="1" t="s">
        <v>394</v>
      </c>
      <c r="E53" s="36"/>
      <c r="F53" s="4"/>
      <c r="G53" s="4"/>
      <c r="H53" s="4" t="s">
        <v>627</v>
      </c>
      <c r="I53" s="4" t="s">
        <v>1081</v>
      </c>
      <c r="J53" s="1" t="s">
        <v>1061</v>
      </c>
      <c r="K53" s="1" t="s">
        <v>458</v>
      </c>
      <c r="L53" s="1" t="s">
        <v>579</v>
      </c>
      <c r="M53" s="1" t="s">
        <v>785</v>
      </c>
      <c r="N53" s="1" t="s">
        <v>923</v>
      </c>
      <c r="O53" s="4"/>
      <c r="P53" s="4" t="s">
        <v>696</v>
      </c>
      <c r="Q53" s="39">
        <f t="shared" si="2"/>
        <v>62.26666666666667</v>
      </c>
      <c r="R53" s="39"/>
      <c r="S53" s="32">
        <f t="shared" si="3"/>
        <v>37.36</v>
      </c>
      <c r="T53" s="1"/>
      <c r="U53" s="4"/>
      <c r="V53" s="4"/>
      <c r="W53" s="1">
        <v>38</v>
      </c>
      <c r="X53" s="1" t="s">
        <v>1063</v>
      </c>
      <c r="Y53" s="1" t="s">
        <v>456</v>
      </c>
    </row>
    <row r="54" spans="1:25" s="41" customFormat="1" ht="22.5">
      <c r="A54" s="1">
        <v>41</v>
      </c>
      <c r="B54" s="1" t="s">
        <v>957</v>
      </c>
      <c r="C54" s="4" t="s">
        <v>1056</v>
      </c>
      <c r="D54" s="1" t="s">
        <v>395</v>
      </c>
      <c r="E54" s="36"/>
      <c r="F54" s="4"/>
      <c r="G54" s="4"/>
      <c r="H54" s="4" t="s">
        <v>628</v>
      </c>
      <c r="I54" s="4" t="s">
        <v>1081</v>
      </c>
      <c r="J54" s="1" t="s">
        <v>1061</v>
      </c>
      <c r="K54" s="1" t="s">
        <v>458</v>
      </c>
      <c r="L54" s="1" t="s">
        <v>455</v>
      </c>
      <c r="M54" s="1" t="s">
        <v>785</v>
      </c>
      <c r="N54" s="1" t="s">
        <v>884</v>
      </c>
      <c r="O54" s="4"/>
      <c r="P54" s="4" t="s">
        <v>958</v>
      </c>
      <c r="Q54" s="39">
        <f t="shared" si="2"/>
        <v>62.2</v>
      </c>
      <c r="R54" s="39"/>
      <c r="S54" s="32">
        <f t="shared" si="3"/>
        <v>37.32</v>
      </c>
      <c r="T54" s="1"/>
      <c r="U54" s="4"/>
      <c r="V54" s="4"/>
      <c r="W54" s="1">
        <v>39</v>
      </c>
      <c r="X54" s="1" t="s">
        <v>1063</v>
      </c>
      <c r="Y54" s="1" t="s">
        <v>456</v>
      </c>
    </row>
    <row r="55" spans="1:25" s="11" customFormat="1" ht="22.5">
      <c r="A55" s="1">
        <v>42</v>
      </c>
      <c r="B55" s="1" t="s">
        <v>959</v>
      </c>
      <c r="C55" s="4" t="s">
        <v>1056</v>
      </c>
      <c r="D55" s="1" t="s">
        <v>279</v>
      </c>
      <c r="E55" s="36"/>
      <c r="F55" s="4"/>
      <c r="G55" s="4"/>
      <c r="H55" s="4" t="s">
        <v>629</v>
      </c>
      <c r="I55" s="4" t="s">
        <v>57</v>
      </c>
      <c r="J55" s="1" t="s">
        <v>1061</v>
      </c>
      <c r="K55" s="1" t="s">
        <v>458</v>
      </c>
      <c r="L55" s="1" t="s">
        <v>455</v>
      </c>
      <c r="M55" s="1" t="s">
        <v>789</v>
      </c>
      <c r="N55" s="1" t="s">
        <v>876</v>
      </c>
      <c r="O55" s="4"/>
      <c r="P55" s="4" t="s">
        <v>703</v>
      </c>
      <c r="Q55" s="39">
        <f t="shared" si="2"/>
        <v>61.4</v>
      </c>
      <c r="R55" s="39"/>
      <c r="S55" s="32">
        <f t="shared" si="3"/>
        <v>36.839999999999996</v>
      </c>
      <c r="T55" s="1"/>
      <c r="U55" s="4"/>
      <c r="V55" s="4"/>
      <c r="W55" s="1">
        <v>40</v>
      </c>
      <c r="X55" s="1" t="s">
        <v>1063</v>
      </c>
      <c r="Y55" s="1" t="s">
        <v>456</v>
      </c>
    </row>
    <row r="56" spans="1:25" s="11" customFormat="1" ht="22.5">
      <c r="A56" s="1">
        <v>43</v>
      </c>
      <c r="B56" s="1" t="s">
        <v>960</v>
      </c>
      <c r="C56" s="4" t="s">
        <v>1056</v>
      </c>
      <c r="D56" s="1" t="s">
        <v>322</v>
      </c>
      <c r="E56" s="36"/>
      <c r="F56" s="4"/>
      <c r="G56" s="4"/>
      <c r="H56" s="4" t="s">
        <v>630</v>
      </c>
      <c r="I56" s="4" t="s">
        <v>57</v>
      </c>
      <c r="J56" s="1" t="s">
        <v>1061</v>
      </c>
      <c r="K56" s="1" t="s">
        <v>458</v>
      </c>
      <c r="L56" s="1" t="s">
        <v>509</v>
      </c>
      <c r="M56" s="1" t="s">
        <v>785</v>
      </c>
      <c r="N56" s="1" t="s">
        <v>875</v>
      </c>
      <c r="O56" s="4"/>
      <c r="P56" s="4" t="s">
        <v>205</v>
      </c>
      <c r="Q56" s="39">
        <f t="shared" si="2"/>
        <v>60.333333333333336</v>
      </c>
      <c r="R56" s="39"/>
      <c r="S56" s="32">
        <f t="shared" si="3"/>
        <v>36.2</v>
      </c>
      <c r="T56" s="1"/>
      <c r="U56" s="4"/>
      <c r="V56" s="4"/>
      <c r="W56" s="1">
        <v>41</v>
      </c>
      <c r="X56" s="1" t="s">
        <v>1063</v>
      </c>
      <c r="Y56" s="1" t="s">
        <v>456</v>
      </c>
    </row>
    <row r="57" spans="1:25" ht="22.5">
      <c r="A57" s="1">
        <v>44</v>
      </c>
      <c r="B57" s="1" t="s">
        <v>961</v>
      </c>
      <c r="C57" s="4" t="s">
        <v>1056</v>
      </c>
      <c r="D57" s="1" t="s">
        <v>396</v>
      </c>
      <c r="E57" s="4"/>
      <c r="F57" s="4"/>
      <c r="G57" s="4"/>
      <c r="H57" s="4" t="s">
        <v>631</v>
      </c>
      <c r="I57" s="4" t="s">
        <v>1068</v>
      </c>
      <c r="J57" s="1" t="s">
        <v>1061</v>
      </c>
      <c r="K57" s="1" t="s">
        <v>458</v>
      </c>
      <c r="L57" s="1" t="s">
        <v>455</v>
      </c>
      <c r="M57" s="1" t="s">
        <v>789</v>
      </c>
      <c r="N57" s="1" t="s">
        <v>875</v>
      </c>
      <c r="O57" s="4"/>
      <c r="P57" s="4" t="s">
        <v>962</v>
      </c>
      <c r="Q57" s="39">
        <f t="shared" si="2"/>
        <v>60.199999999999996</v>
      </c>
      <c r="R57" s="39"/>
      <c r="S57" s="32">
        <f t="shared" si="3"/>
        <v>36.12</v>
      </c>
      <c r="T57" s="1"/>
      <c r="U57" s="4"/>
      <c r="V57" s="4"/>
      <c r="W57" s="1">
        <v>42</v>
      </c>
      <c r="X57" s="1" t="s">
        <v>1063</v>
      </c>
      <c r="Y57" s="1" t="s">
        <v>456</v>
      </c>
    </row>
    <row r="58" spans="1:25" ht="22.5">
      <c r="A58" s="1">
        <v>45</v>
      </c>
      <c r="B58" s="1" t="s">
        <v>963</v>
      </c>
      <c r="C58" s="4" t="s">
        <v>1056</v>
      </c>
      <c r="D58" s="1" t="s">
        <v>397</v>
      </c>
      <c r="E58" s="4"/>
      <c r="F58" s="4"/>
      <c r="G58" s="4"/>
      <c r="H58" s="4" t="s">
        <v>632</v>
      </c>
      <c r="I58" s="4" t="s">
        <v>133</v>
      </c>
      <c r="J58" s="1" t="s">
        <v>1061</v>
      </c>
      <c r="K58" s="1" t="s">
        <v>458</v>
      </c>
      <c r="L58" s="1" t="s">
        <v>455</v>
      </c>
      <c r="M58" s="1" t="s">
        <v>781</v>
      </c>
      <c r="N58" s="1" t="s">
        <v>923</v>
      </c>
      <c r="O58" s="4"/>
      <c r="P58" s="4" t="s">
        <v>707</v>
      </c>
      <c r="Q58" s="39">
        <f t="shared" si="2"/>
        <v>60.13333333333334</v>
      </c>
      <c r="R58" s="39"/>
      <c r="S58" s="32">
        <f t="shared" si="3"/>
        <v>36.080000000000005</v>
      </c>
      <c r="T58" s="1"/>
      <c r="U58" s="4"/>
      <c r="V58" s="4"/>
      <c r="W58" s="1">
        <v>43</v>
      </c>
      <c r="X58" s="1" t="s">
        <v>1069</v>
      </c>
      <c r="Y58" s="1" t="s">
        <v>456</v>
      </c>
    </row>
    <row r="59" spans="1:25" ht="22.5">
      <c r="A59" s="1">
        <v>46</v>
      </c>
      <c r="B59" s="1" t="s">
        <v>964</v>
      </c>
      <c r="C59" s="4" t="s">
        <v>1056</v>
      </c>
      <c r="D59" s="1" t="s">
        <v>398</v>
      </c>
      <c r="E59" s="4"/>
      <c r="F59" s="4"/>
      <c r="G59" s="4"/>
      <c r="H59" s="4" t="s">
        <v>633</v>
      </c>
      <c r="I59" s="4" t="s">
        <v>57</v>
      </c>
      <c r="J59" s="1" t="s">
        <v>1061</v>
      </c>
      <c r="K59" s="1" t="s">
        <v>458</v>
      </c>
      <c r="L59" s="1" t="s">
        <v>455</v>
      </c>
      <c r="M59" s="1" t="s">
        <v>789</v>
      </c>
      <c r="N59" s="1" t="s">
        <v>876</v>
      </c>
      <c r="O59" s="4"/>
      <c r="P59" s="4" t="s">
        <v>185</v>
      </c>
      <c r="Q59" s="39">
        <f t="shared" si="2"/>
        <v>60</v>
      </c>
      <c r="R59" s="39"/>
      <c r="S59" s="32">
        <f t="shared" si="3"/>
        <v>36</v>
      </c>
      <c r="T59" s="1"/>
      <c r="U59" s="4"/>
      <c r="V59" s="4"/>
      <c r="W59" s="1">
        <v>44</v>
      </c>
      <c r="X59" s="1" t="s">
        <v>1063</v>
      </c>
      <c r="Y59" s="1" t="s">
        <v>456</v>
      </c>
    </row>
    <row r="60" spans="1:25" ht="22.5">
      <c r="A60" s="1">
        <v>47</v>
      </c>
      <c r="B60" s="1" t="s">
        <v>965</v>
      </c>
      <c r="C60" s="4" t="s">
        <v>1056</v>
      </c>
      <c r="D60" s="1" t="s">
        <v>399</v>
      </c>
      <c r="E60" s="4"/>
      <c r="F60" s="4"/>
      <c r="G60" s="4"/>
      <c r="H60" s="4" t="s">
        <v>634</v>
      </c>
      <c r="I60" s="4" t="s">
        <v>701</v>
      </c>
      <c r="J60" s="1" t="s">
        <v>1061</v>
      </c>
      <c r="K60" s="1" t="s">
        <v>458</v>
      </c>
      <c r="L60" s="1" t="s">
        <v>635</v>
      </c>
      <c r="M60" s="1" t="s">
        <v>781</v>
      </c>
      <c r="N60" s="1" t="s">
        <v>966</v>
      </c>
      <c r="O60" s="4"/>
      <c r="P60" s="4" t="s">
        <v>686</v>
      </c>
      <c r="Q60" s="39">
        <f t="shared" si="2"/>
        <v>59.66666666666667</v>
      </c>
      <c r="R60" s="39"/>
      <c r="S60" s="32">
        <f t="shared" si="3"/>
        <v>35.800000000000004</v>
      </c>
      <c r="T60" s="1"/>
      <c r="U60" s="4"/>
      <c r="V60" s="4"/>
      <c r="W60" s="1">
        <v>45</v>
      </c>
      <c r="X60" s="1" t="s">
        <v>1063</v>
      </c>
      <c r="Y60" s="1" t="s">
        <v>456</v>
      </c>
    </row>
    <row r="61" spans="1:25" s="42" customFormat="1" ht="22.5">
      <c r="A61" s="1">
        <v>48</v>
      </c>
      <c r="B61" s="1" t="s">
        <v>967</v>
      </c>
      <c r="C61" s="4" t="s">
        <v>1056</v>
      </c>
      <c r="D61" s="1" t="s">
        <v>400</v>
      </c>
      <c r="E61" s="4"/>
      <c r="F61" s="4"/>
      <c r="G61" s="4"/>
      <c r="H61" s="29" t="s">
        <v>636</v>
      </c>
      <c r="I61" s="4" t="s">
        <v>177</v>
      </c>
      <c r="J61" s="1" t="s">
        <v>1061</v>
      </c>
      <c r="K61" s="1" t="s">
        <v>458</v>
      </c>
      <c r="L61" s="1" t="s">
        <v>455</v>
      </c>
      <c r="M61" s="1" t="s">
        <v>781</v>
      </c>
      <c r="N61" s="1" t="s">
        <v>923</v>
      </c>
      <c r="O61" s="4"/>
      <c r="P61" s="4" t="s">
        <v>968</v>
      </c>
      <c r="Q61" s="39">
        <f t="shared" si="2"/>
        <v>59.60000000000001</v>
      </c>
      <c r="R61" s="39"/>
      <c r="S61" s="32">
        <f t="shared" si="3"/>
        <v>35.760000000000005</v>
      </c>
      <c r="T61" s="1"/>
      <c r="U61" s="4"/>
      <c r="V61" s="4"/>
      <c r="W61" s="1"/>
      <c r="X61" s="1" t="s">
        <v>1069</v>
      </c>
      <c r="Y61" s="1" t="s">
        <v>491</v>
      </c>
    </row>
    <row r="62" spans="1:25" ht="22.5">
      <c r="A62" s="1">
        <v>49</v>
      </c>
      <c r="B62" s="1" t="s">
        <v>969</v>
      </c>
      <c r="C62" s="4" t="s">
        <v>1056</v>
      </c>
      <c r="D62" s="1" t="s">
        <v>401</v>
      </c>
      <c r="E62" s="4"/>
      <c r="F62" s="4"/>
      <c r="G62" s="4"/>
      <c r="H62" s="4" t="s">
        <v>614</v>
      </c>
      <c r="I62" s="4" t="s">
        <v>970</v>
      </c>
      <c r="J62" s="1" t="s">
        <v>1061</v>
      </c>
      <c r="K62" s="1" t="s">
        <v>458</v>
      </c>
      <c r="L62" s="1" t="s">
        <v>455</v>
      </c>
      <c r="M62" s="1" t="s">
        <v>789</v>
      </c>
      <c r="N62" s="1" t="s">
        <v>876</v>
      </c>
      <c r="O62" s="4"/>
      <c r="P62" s="4" t="s">
        <v>709</v>
      </c>
      <c r="Q62" s="39">
        <f t="shared" si="2"/>
        <v>59.199999999999996</v>
      </c>
      <c r="R62" s="39"/>
      <c r="S62" s="32">
        <f t="shared" si="3"/>
        <v>35.519999999999996</v>
      </c>
      <c r="T62" s="1"/>
      <c r="U62" s="4"/>
      <c r="V62" s="4"/>
      <c r="W62" s="1">
        <v>46</v>
      </c>
      <c r="X62" s="1" t="s">
        <v>1063</v>
      </c>
      <c r="Y62" s="1" t="s">
        <v>456</v>
      </c>
    </row>
    <row r="63" spans="1:25" ht="22.5">
      <c r="A63" s="1">
        <v>50</v>
      </c>
      <c r="B63" s="1" t="s">
        <v>972</v>
      </c>
      <c r="C63" s="4" t="s">
        <v>1056</v>
      </c>
      <c r="D63" s="1" t="s">
        <v>333</v>
      </c>
      <c r="E63" s="4"/>
      <c r="F63" s="4"/>
      <c r="G63" s="4"/>
      <c r="H63" s="14" t="s">
        <v>637</v>
      </c>
      <c r="I63" s="4" t="s">
        <v>1076</v>
      </c>
      <c r="J63" s="1" t="s">
        <v>1061</v>
      </c>
      <c r="K63" s="1" t="s">
        <v>458</v>
      </c>
      <c r="L63" s="1" t="s">
        <v>455</v>
      </c>
      <c r="M63" s="1" t="s">
        <v>789</v>
      </c>
      <c r="N63" s="1" t="s">
        <v>876</v>
      </c>
      <c r="O63" s="4"/>
      <c r="P63" s="4" t="s">
        <v>714</v>
      </c>
      <c r="Q63" s="39">
        <f t="shared" si="2"/>
        <v>58.13333333333334</v>
      </c>
      <c r="R63" s="39"/>
      <c r="S63" s="32">
        <f t="shared" si="3"/>
        <v>34.88</v>
      </c>
      <c r="T63" s="1"/>
      <c r="U63" s="4"/>
      <c r="V63" s="4"/>
      <c r="W63" s="1">
        <v>47</v>
      </c>
      <c r="X63" s="1" t="s">
        <v>1063</v>
      </c>
      <c r="Y63" s="1" t="s">
        <v>456</v>
      </c>
    </row>
    <row r="64" spans="1:25" ht="22.5">
      <c r="A64" s="1">
        <v>51</v>
      </c>
      <c r="B64" s="1" t="s">
        <v>973</v>
      </c>
      <c r="C64" s="4" t="s">
        <v>1056</v>
      </c>
      <c r="D64" s="1" t="s">
        <v>402</v>
      </c>
      <c r="E64" s="4"/>
      <c r="F64" s="4"/>
      <c r="G64" s="4"/>
      <c r="H64" s="4" t="s">
        <v>638</v>
      </c>
      <c r="I64" s="4" t="s">
        <v>1081</v>
      </c>
      <c r="J64" s="1" t="s">
        <v>1061</v>
      </c>
      <c r="K64" s="1" t="s">
        <v>458</v>
      </c>
      <c r="L64" s="1" t="s">
        <v>455</v>
      </c>
      <c r="M64" s="1" t="s">
        <v>789</v>
      </c>
      <c r="N64" s="1" t="s">
        <v>875</v>
      </c>
      <c r="O64" s="4"/>
      <c r="P64" s="4" t="s">
        <v>715</v>
      </c>
      <c r="Q64" s="39">
        <f t="shared" si="2"/>
        <v>57.86666666666667</v>
      </c>
      <c r="R64" s="39"/>
      <c r="S64" s="32">
        <f t="shared" si="3"/>
        <v>34.72</v>
      </c>
      <c r="T64" s="1"/>
      <c r="U64" s="4"/>
      <c r="V64" s="4"/>
      <c r="W64" s="1">
        <v>48</v>
      </c>
      <c r="X64" s="1" t="s">
        <v>1069</v>
      </c>
      <c r="Y64" s="1" t="s">
        <v>456</v>
      </c>
    </row>
    <row r="65" spans="1:25" ht="22.5">
      <c r="A65" s="1">
        <v>52</v>
      </c>
      <c r="B65" s="1" t="s">
        <v>974</v>
      </c>
      <c r="C65" s="4" t="s">
        <v>1056</v>
      </c>
      <c r="D65" s="1" t="s">
        <v>327</v>
      </c>
      <c r="E65" s="4"/>
      <c r="F65" s="4"/>
      <c r="G65" s="4"/>
      <c r="H65" s="4" t="s">
        <v>639</v>
      </c>
      <c r="I65" s="4" t="s">
        <v>1081</v>
      </c>
      <c r="J65" s="1" t="s">
        <v>1061</v>
      </c>
      <c r="K65" s="1" t="s">
        <v>458</v>
      </c>
      <c r="L65" s="1" t="s">
        <v>455</v>
      </c>
      <c r="M65" s="1" t="s">
        <v>785</v>
      </c>
      <c r="N65" s="1" t="s">
        <v>875</v>
      </c>
      <c r="O65" s="4"/>
      <c r="P65" s="4" t="s">
        <v>722</v>
      </c>
      <c r="Q65" s="39">
        <f t="shared" si="2"/>
        <v>56.93333333333334</v>
      </c>
      <c r="R65" s="39"/>
      <c r="S65" s="32">
        <f t="shared" si="3"/>
        <v>34.160000000000004</v>
      </c>
      <c r="T65" s="1"/>
      <c r="U65" s="4"/>
      <c r="V65" s="4"/>
      <c r="W65" s="1">
        <v>49</v>
      </c>
      <c r="X65" s="1" t="s">
        <v>1063</v>
      </c>
      <c r="Y65" s="1" t="s">
        <v>456</v>
      </c>
    </row>
    <row r="66" spans="1:25" ht="22.5">
      <c r="A66" s="1">
        <v>53</v>
      </c>
      <c r="B66" s="1" t="s">
        <v>975</v>
      </c>
      <c r="C66" s="4" t="s">
        <v>1056</v>
      </c>
      <c r="D66" s="1" t="s">
        <v>403</v>
      </c>
      <c r="E66" s="4"/>
      <c r="F66" s="4"/>
      <c r="G66" s="4"/>
      <c r="H66" s="4" t="s">
        <v>640</v>
      </c>
      <c r="I66" s="4" t="s">
        <v>1068</v>
      </c>
      <c r="J66" s="1" t="s">
        <v>1061</v>
      </c>
      <c r="K66" s="1" t="s">
        <v>458</v>
      </c>
      <c r="L66" s="1" t="s">
        <v>579</v>
      </c>
      <c r="M66" s="1" t="s">
        <v>789</v>
      </c>
      <c r="N66" s="1" t="s">
        <v>876</v>
      </c>
      <c r="O66" s="4"/>
      <c r="P66" s="4" t="s">
        <v>723</v>
      </c>
      <c r="Q66" s="39">
        <f t="shared" si="2"/>
        <v>55.53333333333333</v>
      </c>
      <c r="R66" s="39"/>
      <c r="S66" s="32">
        <f t="shared" si="3"/>
        <v>33.32</v>
      </c>
      <c r="T66" s="1"/>
      <c r="U66" s="4"/>
      <c r="V66" s="4"/>
      <c r="W66" s="1">
        <v>50</v>
      </c>
      <c r="X66" s="1" t="s">
        <v>1063</v>
      </c>
      <c r="Y66" s="1" t="s">
        <v>456</v>
      </c>
    </row>
    <row r="67" spans="1:25" ht="22.5">
      <c r="A67" s="1">
        <v>54</v>
      </c>
      <c r="B67" s="1" t="s">
        <v>976</v>
      </c>
      <c r="C67" s="4" t="s">
        <v>1056</v>
      </c>
      <c r="D67" s="1" t="s">
        <v>331</v>
      </c>
      <c r="E67" s="4"/>
      <c r="F67" s="4"/>
      <c r="G67" s="4"/>
      <c r="H67" s="4" t="s">
        <v>641</v>
      </c>
      <c r="I67" s="4" t="s">
        <v>1076</v>
      </c>
      <c r="J67" s="1" t="s">
        <v>1061</v>
      </c>
      <c r="K67" s="1" t="s">
        <v>458</v>
      </c>
      <c r="L67" s="1" t="s">
        <v>455</v>
      </c>
      <c r="M67" s="1" t="s">
        <v>789</v>
      </c>
      <c r="N67" s="1" t="s">
        <v>876</v>
      </c>
      <c r="O67" s="4"/>
      <c r="P67" s="4" t="s">
        <v>724</v>
      </c>
      <c r="Q67" s="39">
        <f t="shared" si="2"/>
        <v>55.46666666666666</v>
      </c>
      <c r="R67" s="39"/>
      <c r="S67" s="32">
        <f t="shared" si="3"/>
        <v>33.279999999999994</v>
      </c>
      <c r="T67" s="1"/>
      <c r="U67" s="4"/>
      <c r="V67" s="4"/>
      <c r="W67" s="1">
        <v>51</v>
      </c>
      <c r="X67" s="1" t="s">
        <v>1063</v>
      </c>
      <c r="Y67" s="1" t="s">
        <v>456</v>
      </c>
    </row>
    <row r="68" spans="1:25" ht="22.5">
      <c r="A68" s="1">
        <v>55</v>
      </c>
      <c r="B68" s="1" t="s">
        <v>977</v>
      </c>
      <c r="C68" s="4" t="s">
        <v>1056</v>
      </c>
      <c r="D68" s="1" t="s">
        <v>642</v>
      </c>
      <c r="E68" s="4"/>
      <c r="F68" s="4"/>
      <c r="G68" s="4"/>
      <c r="H68" s="4" t="s">
        <v>641</v>
      </c>
      <c r="I68" s="4" t="s">
        <v>116</v>
      </c>
      <c r="J68" s="1" t="s">
        <v>1061</v>
      </c>
      <c r="K68" s="1" t="s">
        <v>458</v>
      </c>
      <c r="L68" s="1" t="s">
        <v>455</v>
      </c>
      <c r="M68" s="1" t="s">
        <v>789</v>
      </c>
      <c r="N68" s="1" t="s">
        <v>875</v>
      </c>
      <c r="O68" s="4"/>
      <c r="P68" s="4" t="s">
        <v>978</v>
      </c>
      <c r="Q68" s="39">
        <f t="shared" si="2"/>
        <v>54.733333333333334</v>
      </c>
      <c r="R68" s="39"/>
      <c r="S68" s="32">
        <f t="shared" si="3"/>
        <v>32.839999999999996</v>
      </c>
      <c r="T68" s="1"/>
      <c r="U68" s="4"/>
      <c r="V68" s="4"/>
      <c r="W68" s="1">
        <v>52</v>
      </c>
      <c r="X68" s="1" t="s">
        <v>1063</v>
      </c>
      <c r="Y68" s="1" t="s">
        <v>456</v>
      </c>
    </row>
    <row r="69" spans="1:25" ht="22.5">
      <c r="A69" s="1">
        <v>56</v>
      </c>
      <c r="B69" s="1" t="s">
        <v>979</v>
      </c>
      <c r="C69" s="4" t="s">
        <v>1056</v>
      </c>
      <c r="D69" s="1" t="s">
        <v>319</v>
      </c>
      <c r="E69" s="4"/>
      <c r="F69" s="4"/>
      <c r="G69" s="4"/>
      <c r="H69" s="4" t="s">
        <v>643</v>
      </c>
      <c r="I69" s="4" t="s">
        <v>1081</v>
      </c>
      <c r="J69" s="1" t="s">
        <v>1061</v>
      </c>
      <c r="K69" s="1" t="s">
        <v>458</v>
      </c>
      <c r="L69" s="1" t="s">
        <v>455</v>
      </c>
      <c r="M69" s="1" t="s">
        <v>789</v>
      </c>
      <c r="N69" s="1" t="s">
        <v>875</v>
      </c>
      <c r="O69" s="4"/>
      <c r="P69" s="4" t="s">
        <v>978</v>
      </c>
      <c r="Q69" s="39">
        <f t="shared" si="2"/>
        <v>54.733333333333334</v>
      </c>
      <c r="R69" s="39"/>
      <c r="S69" s="32">
        <f t="shared" si="3"/>
        <v>32.839999999999996</v>
      </c>
      <c r="T69" s="1"/>
      <c r="U69" s="4"/>
      <c r="V69" s="4"/>
      <c r="W69" s="1"/>
      <c r="X69" s="1" t="s">
        <v>1063</v>
      </c>
      <c r="Y69" s="1" t="s">
        <v>473</v>
      </c>
    </row>
    <row r="70" spans="1:25" ht="22.5">
      <c r="A70" s="1">
        <v>57</v>
      </c>
      <c r="B70" s="1" t="s">
        <v>980</v>
      </c>
      <c r="C70" s="4" t="s">
        <v>1056</v>
      </c>
      <c r="D70" s="1" t="s">
        <v>300</v>
      </c>
      <c r="E70" s="4"/>
      <c r="F70" s="4"/>
      <c r="G70" s="4"/>
      <c r="H70" s="4" t="s">
        <v>644</v>
      </c>
      <c r="I70" s="4" t="s">
        <v>35</v>
      </c>
      <c r="J70" s="1" t="s">
        <v>1061</v>
      </c>
      <c r="K70" s="1" t="s">
        <v>458</v>
      </c>
      <c r="L70" s="1" t="s">
        <v>455</v>
      </c>
      <c r="M70" s="1" t="s">
        <v>789</v>
      </c>
      <c r="N70" s="1" t="s">
        <v>876</v>
      </c>
      <c r="O70" s="4"/>
      <c r="P70" s="4" t="s">
        <v>725</v>
      </c>
      <c r="Q70" s="39">
        <f t="shared" si="2"/>
        <v>54.6</v>
      </c>
      <c r="R70" s="39"/>
      <c r="S70" s="32">
        <f t="shared" si="3"/>
        <v>32.76</v>
      </c>
      <c r="T70" s="1"/>
      <c r="U70" s="4"/>
      <c r="V70" s="4"/>
      <c r="W70" s="1">
        <v>53</v>
      </c>
      <c r="X70" s="1" t="s">
        <v>1063</v>
      </c>
      <c r="Y70" s="1" t="s">
        <v>456</v>
      </c>
    </row>
    <row r="71" spans="1:25" ht="22.5">
      <c r="A71" s="1">
        <v>58</v>
      </c>
      <c r="B71" s="1" t="s">
        <v>983</v>
      </c>
      <c r="C71" s="4" t="s">
        <v>1056</v>
      </c>
      <c r="D71" s="1" t="s">
        <v>404</v>
      </c>
      <c r="E71" s="4"/>
      <c r="F71" s="4"/>
      <c r="G71" s="4"/>
      <c r="H71" s="4" t="s">
        <v>645</v>
      </c>
      <c r="I71" s="4" t="s">
        <v>1081</v>
      </c>
      <c r="J71" s="1" t="s">
        <v>1061</v>
      </c>
      <c r="K71" s="1" t="s">
        <v>458</v>
      </c>
      <c r="L71" s="1" t="s">
        <v>579</v>
      </c>
      <c r="M71" s="1" t="s">
        <v>789</v>
      </c>
      <c r="N71" s="1" t="s">
        <v>875</v>
      </c>
      <c r="O71" s="4"/>
      <c r="P71" s="4" t="s">
        <v>726</v>
      </c>
      <c r="Q71" s="39">
        <f t="shared" si="2"/>
        <v>54.46666666666666</v>
      </c>
      <c r="R71" s="39"/>
      <c r="S71" s="32">
        <f t="shared" si="3"/>
        <v>32.67999999999999</v>
      </c>
      <c r="T71" s="1"/>
      <c r="U71" s="4"/>
      <c r="V71" s="4"/>
      <c r="W71" s="1">
        <v>54</v>
      </c>
      <c r="X71" s="1" t="s">
        <v>1063</v>
      </c>
      <c r="Y71" s="1" t="s">
        <v>456</v>
      </c>
    </row>
    <row r="72" spans="1:25" ht="22.5">
      <c r="A72" s="1">
        <v>59</v>
      </c>
      <c r="B72" s="1" t="s">
        <v>984</v>
      </c>
      <c r="C72" s="4" t="s">
        <v>1056</v>
      </c>
      <c r="D72" s="1" t="s">
        <v>405</v>
      </c>
      <c r="E72" s="4"/>
      <c r="F72" s="4"/>
      <c r="G72" s="4"/>
      <c r="H72" s="4" t="s">
        <v>986</v>
      </c>
      <c r="I72" s="4" t="s">
        <v>695</v>
      </c>
      <c r="J72" s="1" t="s">
        <v>1061</v>
      </c>
      <c r="K72" s="1" t="s">
        <v>458</v>
      </c>
      <c r="L72" s="1" t="s">
        <v>455</v>
      </c>
      <c r="M72" s="1" t="s">
        <v>781</v>
      </c>
      <c r="N72" s="1" t="s">
        <v>884</v>
      </c>
      <c r="O72" s="4"/>
      <c r="P72" s="4" t="s">
        <v>985</v>
      </c>
      <c r="Q72" s="39">
        <f t="shared" si="2"/>
        <v>53.86666666666666</v>
      </c>
      <c r="R72" s="39"/>
      <c r="S72" s="32">
        <f t="shared" si="3"/>
        <v>32.31999999999999</v>
      </c>
      <c r="T72" s="1"/>
      <c r="U72" s="4"/>
      <c r="V72" s="4"/>
      <c r="W72" s="1">
        <v>55</v>
      </c>
      <c r="X72" s="1" t="s">
        <v>1069</v>
      </c>
      <c r="Y72" s="1" t="s">
        <v>456</v>
      </c>
    </row>
    <row r="73" spans="1:25" ht="22.5">
      <c r="A73" s="1">
        <v>60</v>
      </c>
      <c r="B73" s="1" t="s">
        <v>987</v>
      </c>
      <c r="C73" s="4" t="s">
        <v>1056</v>
      </c>
      <c r="D73" s="1" t="s">
        <v>406</v>
      </c>
      <c r="E73" s="4"/>
      <c r="F73" s="4"/>
      <c r="G73" s="4"/>
      <c r="H73" s="4" t="s">
        <v>646</v>
      </c>
      <c r="I73" s="4" t="s">
        <v>1081</v>
      </c>
      <c r="J73" s="1" t="s">
        <v>1061</v>
      </c>
      <c r="K73" s="1" t="s">
        <v>458</v>
      </c>
      <c r="L73" s="1" t="s">
        <v>455</v>
      </c>
      <c r="M73" s="1" t="s">
        <v>789</v>
      </c>
      <c r="N73" s="1" t="s">
        <v>647</v>
      </c>
      <c r="O73" s="4"/>
      <c r="P73" s="4" t="s">
        <v>988</v>
      </c>
      <c r="Q73" s="39">
        <f t="shared" si="2"/>
        <v>53.6</v>
      </c>
      <c r="R73" s="39"/>
      <c r="S73" s="32">
        <f t="shared" si="3"/>
        <v>32.16</v>
      </c>
      <c r="T73" s="1"/>
      <c r="U73" s="4"/>
      <c r="V73" s="4"/>
      <c r="W73" s="1"/>
      <c r="X73" s="1" t="s">
        <v>1063</v>
      </c>
      <c r="Y73" s="1" t="s">
        <v>491</v>
      </c>
    </row>
    <row r="74" spans="1:25" ht="22.5">
      <c r="A74" s="1">
        <v>61</v>
      </c>
      <c r="B74" s="1" t="s">
        <v>989</v>
      </c>
      <c r="C74" s="4" t="s">
        <v>1056</v>
      </c>
      <c r="D74" s="1" t="s">
        <v>283</v>
      </c>
      <c r="E74" s="4"/>
      <c r="F74" s="4"/>
      <c r="G74" s="4"/>
      <c r="H74" s="4" t="s">
        <v>648</v>
      </c>
      <c r="I74" s="4" t="s">
        <v>1068</v>
      </c>
      <c r="J74" s="1" t="s">
        <v>1061</v>
      </c>
      <c r="K74" s="1" t="s">
        <v>458</v>
      </c>
      <c r="L74" s="1" t="s">
        <v>455</v>
      </c>
      <c r="M74" s="1" t="s">
        <v>789</v>
      </c>
      <c r="N74" s="1" t="s">
        <v>876</v>
      </c>
      <c r="O74" s="4"/>
      <c r="P74" s="4" t="s">
        <v>712</v>
      </c>
      <c r="Q74" s="39">
        <f t="shared" si="2"/>
        <v>52.666666666666664</v>
      </c>
      <c r="R74" s="39"/>
      <c r="S74" s="32">
        <f t="shared" si="3"/>
        <v>31.599999999999998</v>
      </c>
      <c r="T74" s="1"/>
      <c r="U74" s="4"/>
      <c r="V74" s="4"/>
      <c r="W74" s="1"/>
      <c r="X74" s="1" t="s">
        <v>1063</v>
      </c>
      <c r="Y74" s="1" t="s">
        <v>491</v>
      </c>
    </row>
    <row r="75" spans="1:25" ht="22.5">
      <c r="A75" s="1">
        <v>62</v>
      </c>
      <c r="B75" s="1" t="s">
        <v>990</v>
      </c>
      <c r="C75" s="4" t="s">
        <v>1056</v>
      </c>
      <c r="D75" s="1" t="s">
        <v>323</v>
      </c>
      <c r="E75" s="4"/>
      <c r="F75" s="4"/>
      <c r="G75" s="4"/>
      <c r="H75" s="4" t="s">
        <v>649</v>
      </c>
      <c r="I75" s="4" t="s">
        <v>57</v>
      </c>
      <c r="J75" s="1" t="s">
        <v>1061</v>
      </c>
      <c r="K75" s="1" t="s">
        <v>458</v>
      </c>
      <c r="L75" s="1" t="s">
        <v>455</v>
      </c>
      <c r="M75" s="1" t="s">
        <v>789</v>
      </c>
      <c r="N75" s="1" t="s">
        <v>876</v>
      </c>
      <c r="O75" s="4"/>
      <c r="P75" s="4" t="s">
        <v>991</v>
      </c>
      <c r="Q75" s="39">
        <f t="shared" si="2"/>
        <v>52.6</v>
      </c>
      <c r="R75" s="39"/>
      <c r="S75" s="32">
        <f t="shared" si="3"/>
        <v>31.56</v>
      </c>
      <c r="T75" s="1"/>
      <c r="U75" s="4"/>
      <c r="V75" s="4"/>
      <c r="W75" s="1">
        <v>56</v>
      </c>
      <c r="X75" s="1" t="s">
        <v>1063</v>
      </c>
      <c r="Y75" s="1" t="s">
        <v>456</v>
      </c>
    </row>
    <row r="76" spans="1:25" ht="22.5">
      <c r="A76" s="1">
        <v>63</v>
      </c>
      <c r="B76" s="1" t="s">
        <v>992</v>
      </c>
      <c r="C76" s="4" t="s">
        <v>1056</v>
      </c>
      <c r="D76" s="1" t="s">
        <v>407</v>
      </c>
      <c r="E76" s="4"/>
      <c r="F76" s="4"/>
      <c r="G76" s="4"/>
      <c r="H76" s="4" t="s">
        <v>650</v>
      </c>
      <c r="I76" s="4" t="s">
        <v>35</v>
      </c>
      <c r="J76" s="1" t="s">
        <v>1061</v>
      </c>
      <c r="K76" s="1" t="s">
        <v>458</v>
      </c>
      <c r="L76" s="1" t="s">
        <v>651</v>
      </c>
      <c r="M76" s="1" t="s">
        <v>789</v>
      </c>
      <c r="N76" s="1" t="s">
        <v>875</v>
      </c>
      <c r="O76" s="4"/>
      <c r="P76" s="4" t="s">
        <v>727</v>
      </c>
      <c r="Q76" s="39">
        <f t="shared" si="2"/>
        <v>52.13333333333333</v>
      </c>
      <c r="R76" s="39"/>
      <c r="S76" s="32">
        <f t="shared" si="3"/>
        <v>31.279999999999998</v>
      </c>
      <c r="T76" s="1"/>
      <c r="U76" s="4"/>
      <c r="V76" s="4"/>
      <c r="W76" s="1">
        <v>57</v>
      </c>
      <c r="X76" s="1" t="s">
        <v>1063</v>
      </c>
      <c r="Y76" s="1" t="s">
        <v>456</v>
      </c>
    </row>
    <row r="77" spans="1:25" ht="22.5">
      <c r="A77" s="1">
        <v>64</v>
      </c>
      <c r="B77" s="1" t="s">
        <v>993</v>
      </c>
      <c r="C77" s="4" t="s">
        <v>1056</v>
      </c>
      <c r="D77" s="1" t="s">
        <v>273</v>
      </c>
      <c r="E77" s="4"/>
      <c r="F77" s="4"/>
      <c r="G77" s="4"/>
      <c r="H77" s="4" t="s">
        <v>652</v>
      </c>
      <c r="I77" s="4" t="s">
        <v>60</v>
      </c>
      <c r="J77" s="1" t="s">
        <v>1061</v>
      </c>
      <c r="K77" s="1" t="s">
        <v>458</v>
      </c>
      <c r="L77" s="1" t="s">
        <v>455</v>
      </c>
      <c r="M77" s="1" t="s">
        <v>785</v>
      </c>
      <c r="N77" s="1" t="s">
        <v>994</v>
      </c>
      <c r="O77" s="4"/>
      <c r="P77" s="4" t="s">
        <v>773</v>
      </c>
      <c r="Q77" s="39">
        <f t="shared" si="2"/>
        <v>51.66666666666667</v>
      </c>
      <c r="R77" s="39"/>
      <c r="S77" s="32">
        <f t="shared" si="3"/>
        <v>31</v>
      </c>
      <c r="T77" s="1"/>
      <c r="U77" s="4"/>
      <c r="V77" s="4"/>
      <c r="W77" s="1">
        <v>58</v>
      </c>
      <c r="X77" s="1" t="s">
        <v>1063</v>
      </c>
      <c r="Y77" s="1" t="s">
        <v>456</v>
      </c>
    </row>
  </sheetData>
  <mergeCells count="27">
    <mergeCell ref="W3:W5"/>
    <mergeCell ref="A2:Y2"/>
    <mergeCell ref="A1:Y1"/>
    <mergeCell ref="N3:N5"/>
    <mergeCell ref="O3:O5"/>
    <mergeCell ref="P3:U3"/>
    <mergeCell ref="V3:V5"/>
    <mergeCell ref="P4:S4"/>
    <mergeCell ref="T4:U4"/>
    <mergeCell ref="X3:X5"/>
    <mergeCell ref="A13:Y13"/>
    <mergeCell ref="Y3:Y5"/>
    <mergeCell ref="A6:Y6"/>
    <mergeCell ref="A3:A5"/>
    <mergeCell ref="B3:B5"/>
    <mergeCell ref="C3:C5"/>
    <mergeCell ref="D3:D5"/>
    <mergeCell ref="F3:G3"/>
    <mergeCell ref="H3:H5"/>
    <mergeCell ref="I3:I5"/>
    <mergeCell ref="E3:E5"/>
    <mergeCell ref="K3:K5"/>
    <mergeCell ref="L3:L5"/>
    <mergeCell ref="M3:M5"/>
    <mergeCell ref="J3:J5"/>
    <mergeCell ref="F4:F5"/>
    <mergeCell ref="G4:G5"/>
  </mergeCells>
  <printOptions/>
  <pageMargins left="0.45" right="0.21" top="0.6" bottom="0.39" header="0.5" footer="0.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:Y1"/>
    </sheetView>
  </sheetViews>
  <sheetFormatPr defaultColWidth="9.140625" defaultRowHeight="12.75"/>
  <cols>
    <col min="1" max="1" width="3.421875" style="0" customWidth="1"/>
    <col min="2" max="2" width="5.8515625" style="3" customWidth="1"/>
    <col min="3" max="3" width="2.7109375" style="3" customWidth="1"/>
    <col min="4" max="4" width="16.28125" style="3" customWidth="1"/>
    <col min="5" max="5" width="3.140625" style="0" customWidth="1"/>
    <col min="6" max="7" width="4.140625" style="0" customWidth="1"/>
    <col min="8" max="8" width="16.140625" style="0" customWidth="1"/>
    <col min="9" max="9" width="7.140625" style="0" customWidth="1"/>
    <col min="10" max="11" width="4.140625" style="0" customWidth="1"/>
    <col min="12" max="12" width="5.8515625" style="0" customWidth="1"/>
    <col min="13" max="13" width="7.57421875" style="0" customWidth="1"/>
    <col min="14" max="15" width="4.140625" style="0" customWidth="1"/>
    <col min="16" max="16" width="5.57421875" style="0" customWidth="1"/>
    <col min="17" max="17" width="4.8515625" style="0" customWidth="1"/>
    <col min="18" max="18" width="4.00390625" style="0" customWidth="1"/>
    <col min="19" max="19" width="5.421875" style="0" customWidth="1"/>
    <col min="20" max="20" width="4.8515625" style="0" customWidth="1"/>
    <col min="21" max="21" width="4.421875" style="0" customWidth="1"/>
    <col min="22" max="22" width="3.28125" style="0" customWidth="1"/>
    <col min="23" max="23" width="3.140625" style="0" customWidth="1"/>
    <col min="24" max="24" width="4.00390625" style="3" customWidth="1"/>
    <col min="25" max="25" width="7.7109375" style="0" customWidth="1"/>
  </cols>
  <sheetData>
    <row r="1" spans="1:25" ht="42.7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4" customHeight="1">
      <c r="A2" s="45" t="s">
        <v>256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14.2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69" t="s">
        <v>1034</v>
      </c>
    </row>
    <row r="4" spans="1:25" s="7" customFormat="1" ht="14.25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61"/>
    </row>
    <row r="5" spans="1:25" s="7" customFormat="1" ht="21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1"/>
      <c r="P5" s="1" t="s">
        <v>1038</v>
      </c>
      <c r="Q5" s="1" t="s">
        <v>1048</v>
      </c>
      <c r="R5" s="5" t="s">
        <v>1039</v>
      </c>
      <c r="S5" s="10">
        <v>0.6</v>
      </c>
      <c r="T5" s="1" t="s">
        <v>1038</v>
      </c>
      <c r="U5" s="10">
        <v>0.4</v>
      </c>
      <c r="V5" s="57"/>
      <c r="W5" s="55"/>
      <c r="X5" s="55"/>
      <c r="Y5" s="62"/>
    </row>
    <row r="6" spans="1:25" ht="22.5">
      <c r="A6" s="1">
        <v>1</v>
      </c>
      <c r="B6" s="1" t="s">
        <v>208</v>
      </c>
      <c r="C6" s="1" t="s">
        <v>1056</v>
      </c>
      <c r="D6" s="1" t="s">
        <v>347</v>
      </c>
      <c r="E6" s="1"/>
      <c r="F6" s="1"/>
      <c r="G6" s="1"/>
      <c r="H6" s="4" t="s">
        <v>760</v>
      </c>
      <c r="I6" s="4" t="s">
        <v>690</v>
      </c>
      <c r="J6" s="4" t="s">
        <v>1061</v>
      </c>
      <c r="K6" s="1" t="s">
        <v>744</v>
      </c>
      <c r="L6" s="4" t="s">
        <v>743</v>
      </c>
      <c r="M6" s="4" t="s">
        <v>781</v>
      </c>
      <c r="N6" s="4" t="s">
        <v>209</v>
      </c>
      <c r="O6" s="1"/>
      <c r="P6" s="4" t="s">
        <v>807</v>
      </c>
      <c r="Q6" s="1">
        <f aca="true" t="shared" si="0" ref="Q6:Q11">P6/1.5</f>
        <v>71.39999999999999</v>
      </c>
      <c r="R6" s="1"/>
      <c r="S6" s="31">
        <f aca="true" t="shared" si="1" ref="S6:S11">(Q6+R6)*0.6</f>
        <v>42.839999999999996</v>
      </c>
      <c r="T6" s="1"/>
      <c r="U6" s="1"/>
      <c r="V6" s="1"/>
      <c r="W6" s="1">
        <v>1</v>
      </c>
      <c r="X6" s="1" t="s">
        <v>1069</v>
      </c>
      <c r="Y6" s="26" t="s">
        <v>844</v>
      </c>
    </row>
    <row r="7" spans="1:25" ht="22.5">
      <c r="A7" s="1">
        <v>2</v>
      </c>
      <c r="B7" s="1" t="s">
        <v>210</v>
      </c>
      <c r="C7" s="1" t="s">
        <v>1056</v>
      </c>
      <c r="D7" s="1" t="s">
        <v>408</v>
      </c>
      <c r="E7" s="1"/>
      <c r="F7" s="1"/>
      <c r="G7" s="1"/>
      <c r="H7" s="4" t="s">
        <v>756</v>
      </c>
      <c r="I7" s="4" t="s">
        <v>1068</v>
      </c>
      <c r="J7" s="4" t="s">
        <v>1061</v>
      </c>
      <c r="K7" s="1" t="s">
        <v>744</v>
      </c>
      <c r="L7" s="4" t="s">
        <v>743</v>
      </c>
      <c r="M7" s="4" t="s">
        <v>789</v>
      </c>
      <c r="N7" s="4" t="s">
        <v>209</v>
      </c>
      <c r="O7" s="1"/>
      <c r="P7" s="4" t="s">
        <v>74</v>
      </c>
      <c r="Q7" s="1">
        <f t="shared" si="0"/>
        <v>70.73333333333333</v>
      </c>
      <c r="R7" s="1"/>
      <c r="S7" s="31">
        <f t="shared" si="1"/>
        <v>42.44</v>
      </c>
      <c r="T7" s="1"/>
      <c r="U7" s="1"/>
      <c r="V7" s="1"/>
      <c r="W7" s="1">
        <v>2</v>
      </c>
      <c r="X7" s="1" t="s">
        <v>1063</v>
      </c>
      <c r="Y7" s="26" t="s">
        <v>844</v>
      </c>
    </row>
    <row r="8" spans="1:25" ht="22.5">
      <c r="A8" s="1">
        <v>3</v>
      </c>
      <c r="B8" s="1" t="s">
        <v>211</v>
      </c>
      <c r="C8" s="1" t="s">
        <v>1056</v>
      </c>
      <c r="D8" s="1" t="s">
        <v>286</v>
      </c>
      <c r="E8" s="1"/>
      <c r="F8" s="1"/>
      <c r="G8" s="1"/>
      <c r="H8" s="4" t="s">
        <v>757</v>
      </c>
      <c r="I8" s="4" t="s">
        <v>1079</v>
      </c>
      <c r="J8" s="4" t="s">
        <v>1061</v>
      </c>
      <c r="K8" s="1" t="s">
        <v>744</v>
      </c>
      <c r="L8" s="4" t="s">
        <v>743</v>
      </c>
      <c r="M8" s="4" t="s">
        <v>997</v>
      </c>
      <c r="N8" s="4" t="s">
        <v>209</v>
      </c>
      <c r="O8" s="1"/>
      <c r="P8" s="4" t="s">
        <v>212</v>
      </c>
      <c r="Q8" s="1">
        <f t="shared" si="0"/>
        <v>69.86666666666666</v>
      </c>
      <c r="R8" s="1"/>
      <c r="S8" s="31">
        <f t="shared" si="1"/>
        <v>41.919999999999995</v>
      </c>
      <c r="T8" s="1"/>
      <c r="U8" s="1"/>
      <c r="V8" s="1"/>
      <c r="W8" s="1">
        <v>3</v>
      </c>
      <c r="X8" s="1" t="s">
        <v>1063</v>
      </c>
      <c r="Y8" s="26" t="s">
        <v>844</v>
      </c>
    </row>
    <row r="9" spans="1:25" ht="22.5">
      <c r="A9" s="1">
        <v>4</v>
      </c>
      <c r="B9" s="1" t="s">
        <v>213</v>
      </c>
      <c r="C9" s="1" t="s">
        <v>1056</v>
      </c>
      <c r="D9" s="1" t="s">
        <v>409</v>
      </c>
      <c r="E9" s="1"/>
      <c r="F9" s="1"/>
      <c r="G9" s="1"/>
      <c r="H9" s="4" t="s">
        <v>217</v>
      </c>
      <c r="I9" s="4" t="s">
        <v>1068</v>
      </c>
      <c r="J9" s="4" t="s">
        <v>1061</v>
      </c>
      <c r="K9" s="1" t="s">
        <v>744</v>
      </c>
      <c r="L9" s="4" t="s">
        <v>743</v>
      </c>
      <c r="M9" s="4" t="s">
        <v>785</v>
      </c>
      <c r="N9" s="4" t="s">
        <v>209</v>
      </c>
      <c r="O9" s="1"/>
      <c r="P9" s="4" t="s">
        <v>102</v>
      </c>
      <c r="Q9" s="1">
        <f t="shared" si="0"/>
        <v>69.2</v>
      </c>
      <c r="R9" s="1"/>
      <c r="S9" s="31">
        <f t="shared" si="1"/>
        <v>41.52</v>
      </c>
      <c r="T9" s="1"/>
      <c r="U9" s="1"/>
      <c r="V9" s="1"/>
      <c r="W9" s="1">
        <v>4</v>
      </c>
      <c r="X9" s="1" t="s">
        <v>1063</v>
      </c>
      <c r="Y9" s="26" t="s">
        <v>844</v>
      </c>
    </row>
    <row r="10" spans="1:25" ht="22.5">
      <c r="A10" s="1">
        <v>5</v>
      </c>
      <c r="B10" s="1" t="s">
        <v>214</v>
      </c>
      <c r="C10" s="1" t="s">
        <v>1056</v>
      </c>
      <c r="D10" s="1" t="s">
        <v>336</v>
      </c>
      <c r="E10" s="1"/>
      <c r="F10" s="1"/>
      <c r="G10" s="1"/>
      <c r="H10" s="4" t="s">
        <v>761</v>
      </c>
      <c r="I10" s="4" t="s">
        <v>44</v>
      </c>
      <c r="J10" s="4" t="s">
        <v>1061</v>
      </c>
      <c r="K10" s="1" t="s">
        <v>744</v>
      </c>
      <c r="L10" s="4" t="s">
        <v>758</v>
      </c>
      <c r="M10" s="4" t="s">
        <v>781</v>
      </c>
      <c r="N10" s="4" t="s">
        <v>209</v>
      </c>
      <c r="O10" s="1"/>
      <c r="P10" s="4" t="s">
        <v>115</v>
      </c>
      <c r="Q10" s="1">
        <f t="shared" si="0"/>
        <v>68.93333333333334</v>
      </c>
      <c r="R10" s="1"/>
      <c r="S10" s="31">
        <f t="shared" si="1"/>
        <v>41.36</v>
      </c>
      <c r="T10" s="1"/>
      <c r="U10" s="1"/>
      <c r="V10" s="1"/>
      <c r="W10" s="1">
        <v>5</v>
      </c>
      <c r="X10" s="1" t="s">
        <v>1069</v>
      </c>
      <c r="Y10" s="26" t="s">
        <v>844</v>
      </c>
    </row>
    <row r="11" spans="1:25" ht="22.5">
      <c r="A11" s="1">
        <v>6</v>
      </c>
      <c r="B11" s="1" t="s">
        <v>215</v>
      </c>
      <c r="C11" s="1" t="s">
        <v>1056</v>
      </c>
      <c r="D11" s="1" t="s">
        <v>336</v>
      </c>
      <c r="E11" s="1"/>
      <c r="F11" s="1"/>
      <c r="G11" s="1"/>
      <c r="H11" s="4" t="s">
        <v>759</v>
      </c>
      <c r="I11" s="4" t="s">
        <v>171</v>
      </c>
      <c r="J11" s="4" t="s">
        <v>1061</v>
      </c>
      <c r="K11" s="1" t="s">
        <v>744</v>
      </c>
      <c r="L11" s="4" t="s">
        <v>743</v>
      </c>
      <c r="M11" s="4" t="s">
        <v>785</v>
      </c>
      <c r="N11" s="4" t="s">
        <v>209</v>
      </c>
      <c r="O11" s="1"/>
      <c r="P11" s="4" t="s">
        <v>840</v>
      </c>
      <c r="Q11" s="1">
        <f t="shared" si="0"/>
        <v>63.199999999999996</v>
      </c>
      <c r="R11" s="1">
        <v>5</v>
      </c>
      <c r="S11" s="31">
        <f t="shared" si="1"/>
        <v>40.919999999999995</v>
      </c>
      <c r="T11" s="1"/>
      <c r="U11" s="1"/>
      <c r="V11" s="1"/>
      <c r="W11" s="1">
        <v>6</v>
      </c>
      <c r="X11" s="1" t="s">
        <v>1063</v>
      </c>
      <c r="Y11" s="26" t="s">
        <v>844</v>
      </c>
    </row>
  </sheetData>
  <mergeCells count="25">
    <mergeCell ref="W3:W5"/>
    <mergeCell ref="X3:X5"/>
    <mergeCell ref="F4:F5"/>
    <mergeCell ref="G4:G5"/>
    <mergeCell ref="P4:S4"/>
    <mergeCell ref="T4:U4"/>
    <mergeCell ref="N3:N5"/>
    <mergeCell ref="I3:I5"/>
    <mergeCell ref="O3:O5"/>
    <mergeCell ref="P3:U3"/>
    <mergeCell ref="V3:V5"/>
    <mergeCell ref="J3:J5"/>
    <mergeCell ref="K3:K5"/>
    <mergeCell ref="L3:L5"/>
    <mergeCell ref="M3:M5"/>
    <mergeCell ref="A1:Y1"/>
    <mergeCell ref="Y3:Y5"/>
    <mergeCell ref="A2:Y2"/>
    <mergeCell ref="A3:A5"/>
    <mergeCell ref="B3:B5"/>
    <mergeCell ref="C3:C5"/>
    <mergeCell ref="D3:D5"/>
    <mergeCell ref="E3:E5"/>
    <mergeCell ref="F3:G3"/>
    <mergeCell ref="H3:H5"/>
  </mergeCells>
  <printOptions/>
  <pageMargins left="0.45" right="0.14" top="0.73" bottom="0.61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:Y1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2.8515625" style="0" customWidth="1"/>
    <col min="4" max="4" width="16.28125" style="0" customWidth="1"/>
    <col min="5" max="5" width="3.140625" style="0" customWidth="1"/>
    <col min="6" max="7" width="3.8515625" style="0" customWidth="1"/>
    <col min="8" max="8" width="15.57421875" style="0" customWidth="1"/>
    <col min="9" max="9" width="7.57421875" style="0" customWidth="1"/>
    <col min="10" max="11" width="4.421875" style="0" customWidth="1"/>
    <col min="12" max="12" width="6.28125" style="0" customWidth="1"/>
    <col min="13" max="13" width="7.7109375" style="0" customWidth="1"/>
    <col min="14" max="14" width="5.57421875" style="0" customWidth="1"/>
    <col min="15" max="15" width="4.421875" style="0" customWidth="1"/>
    <col min="16" max="16" width="5.57421875" style="0" customWidth="1"/>
    <col min="17" max="17" width="5.7109375" style="0" customWidth="1"/>
    <col min="18" max="18" width="3.8515625" style="0" customWidth="1"/>
    <col min="19" max="19" width="5.57421875" style="0" customWidth="1"/>
    <col min="20" max="21" width="3.8515625" style="0" customWidth="1"/>
    <col min="22" max="22" width="3.140625" style="0" customWidth="1"/>
    <col min="23" max="23" width="3.28125" style="0" customWidth="1"/>
    <col min="24" max="24" width="4.421875" style="0" customWidth="1"/>
    <col min="25" max="25" width="7.8515625" style="0" customWidth="1"/>
  </cols>
  <sheetData>
    <row r="1" spans="1:25" ht="48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0" customHeight="1">
      <c r="A2" s="54" t="s">
        <v>730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s="7" customFormat="1" ht="14.2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58" t="s">
        <v>1034</v>
      </c>
    </row>
    <row r="4" spans="1:25" s="7" customFormat="1" ht="14.25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59"/>
    </row>
    <row r="5" spans="1:25" s="7" customFormat="1" ht="21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1"/>
      <c r="P5" s="5" t="s">
        <v>1038</v>
      </c>
      <c r="Q5" s="5" t="s">
        <v>1049</v>
      </c>
      <c r="R5" s="5" t="s">
        <v>1039</v>
      </c>
      <c r="S5" s="6">
        <v>0.6</v>
      </c>
      <c r="T5" s="5" t="s">
        <v>1038</v>
      </c>
      <c r="U5" s="6">
        <v>0.4</v>
      </c>
      <c r="V5" s="57"/>
      <c r="W5" s="55"/>
      <c r="X5" s="55"/>
      <c r="Y5" s="59"/>
    </row>
    <row r="6" spans="1:25" s="11" customFormat="1" ht="28.5" customHeight="1">
      <c r="A6" s="1">
        <v>1</v>
      </c>
      <c r="B6" s="1" t="s">
        <v>219</v>
      </c>
      <c r="C6" s="1" t="s">
        <v>1056</v>
      </c>
      <c r="D6" s="1" t="s">
        <v>414</v>
      </c>
      <c r="E6" s="1"/>
      <c r="F6" s="1"/>
      <c r="G6" s="1"/>
      <c r="H6" s="40" t="s">
        <v>762</v>
      </c>
      <c r="I6" s="1" t="s">
        <v>1081</v>
      </c>
      <c r="J6" s="1" t="s">
        <v>1061</v>
      </c>
      <c r="K6" s="1" t="s">
        <v>775</v>
      </c>
      <c r="L6" s="1" t="s">
        <v>774</v>
      </c>
      <c r="M6" s="1" t="s">
        <v>781</v>
      </c>
      <c r="N6" s="1" t="s">
        <v>221</v>
      </c>
      <c r="O6" s="1"/>
      <c r="P6" s="1" t="s">
        <v>220</v>
      </c>
      <c r="Q6" s="31">
        <f aca="true" t="shared" si="0" ref="Q6:Q11">P6/1.5</f>
        <v>70.8</v>
      </c>
      <c r="R6" s="1"/>
      <c r="S6" s="31">
        <f aca="true" t="shared" si="1" ref="S6:S11">Q6*0.6</f>
        <v>42.48</v>
      </c>
      <c r="T6" s="1"/>
      <c r="U6" s="1"/>
      <c r="V6" s="1"/>
      <c r="W6" s="1">
        <v>1</v>
      </c>
      <c r="X6" s="1" t="s">
        <v>1069</v>
      </c>
      <c r="Y6" s="1" t="s">
        <v>841</v>
      </c>
    </row>
    <row r="7" spans="1:25" s="11" customFormat="1" ht="28.5" customHeight="1">
      <c r="A7" s="1">
        <v>2</v>
      </c>
      <c r="B7" s="1" t="s">
        <v>222</v>
      </c>
      <c r="C7" s="1" t="s">
        <v>797</v>
      </c>
      <c r="D7" s="1" t="s">
        <v>341</v>
      </c>
      <c r="E7" s="1"/>
      <c r="F7" s="1"/>
      <c r="G7" s="1"/>
      <c r="H7" s="40" t="s">
        <v>763</v>
      </c>
      <c r="I7" s="1" t="s">
        <v>1081</v>
      </c>
      <c r="J7" s="1" t="s">
        <v>1061</v>
      </c>
      <c r="K7" s="1" t="s">
        <v>775</v>
      </c>
      <c r="L7" s="1" t="s">
        <v>774</v>
      </c>
      <c r="M7" s="1" t="s">
        <v>781</v>
      </c>
      <c r="N7" s="1" t="s">
        <v>221</v>
      </c>
      <c r="O7" s="1"/>
      <c r="P7" s="1" t="s">
        <v>223</v>
      </c>
      <c r="Q7" s="31">
        <f t="shared" si="0"/>
        <v>69.13333333333334</v>
      </c>
      <c r="R7" s="1"/>
      <c r="S7" s="31">
        <f t="shared" si="1"/>
        <v>41.480000000000004</v>
      </c>
      <c r="T7" s="1"/>
      <c r="U7" s="1"/>
      <c r="V7" s="1"/>
      <c r="W7" s="1">
        <v>2</v>
      </c>
      <c r="X7" s="1" t="s">
        <v>1069</v>
      </c>
      <c r="Y7" s="1" t="s">
        <v>841</v>
      </c>
    </row>
    <row r="8" spans="1:25" s="11" customFormat="1" ht="28.5" customHeight="1">
      <c r="A8" s="1">
        <v>3</v>
      </c>
      <c r="B8" s="1" t="s">
        <v>224</v>
      </c>
      <c r="C8" s="1" t="s">
        <v>797</v>
      </c>
      <c r="D8" s="1" t="s">
        <v>410</v>
      </c>
      <c r="E8" s="1"/>
      <c r="F8" s="1"/>
      <c r="G8" s="1"/>
      <c r="H8" s="40" t="s">
        <v>764</v>
      </c>
      <c r="I8" s="1" t="s">
        <v>57</v>
      </c>
      <c r="J8" s="1" t="s">
        <v>1061</v>
      </c>
      <c r="K8" s="1" t="s">
        <v>775</v>
      </c>
      <c r="L8" s="1" t="s">
        <v>774</v>
      </c>
      <c r="M8" s="1" t="s">
        <v>781</v>
      </c>
      <c r="N8" s="1" t="s">
        <v>221</v>
      </c>
      <c r="O8" s="1"/>
      <c r="P8" s="1" t="s">
        <v>198</v>
      </c>
      <c r="Q8" s="31">
        <f t="shared" si="0"/>
        <v>65.53333333333333</v>
      </c>
      <c r="R8" s="1"/>
      <c r="S8" s="31">
        <f t="shared" si="1"/>
        <v>39.32</v>
      </c>
      <c r="T8" s="1"/>
      <c r="U8" s="1"/>
      <c r="V8" s="1"/>
      <c r="W8" s="1">
        <v>3</v>
      </c>
      <c r="X8" s="1" t="s">
        <v>1069</v>
      </c>
      <c r="Y8" s="1" t="s">
        <v>841</v>
      </c>
    </row>
    <row r="9" spans="1:25" s="11" customFormat="1" ht="28.5" customHeight="1">
      <c r="A9" s="1">
        <v>4</v>
      </c>
      <c r="B9" s="1" t="s">
        <v>225</v>
      </c>
      <c r="C9" s="1" t="s">
        <v>1056</v>
      </c>
      <c r="D9" s="1" t="s">
        <v>411</v>
      </c>
      <c r="E9" s="1"/>
      <c r="F9" s="1"/>
      <c r="G9" s="1"/>
      <c r="H9" s="40" t="s">
        <v>1102</v>
      </c>
      <c r="I9" s="1" t="s">
        <v>1081</v>
      </c>
      <c r="J9" s="1" t="s">
        <v>1061</v>
      </c>
      <c r="K9" s="1" t="s">
        <v>775</v>
      </c>
      <c r="L9" s="1" t="s">
        <v>774</v>
      </c>
      <c r="M9" s="1" t="s">
        <v>781</v>
      </c>
      <c r="N9" s="1" t="s">
        <v>221</v>
      </c>
      <c r="O9" s="1"/>
      <c r="P9" s="1" t="s">
        <v>226</v>
      </c>
      <c r="Q9" s="31">
        <f t="shared" si="0"/>
        <v>64.46666666666667</v>
      </c>
      <c r="R9" s="1"/>
      <c r="S9" s="31">
        <f t="shared" si="1"/>
        <v>38.68</v>
      </c>
      <c r="T9" s="1"/>
      <c r="U9" s="1"/>
      <c r="V9" s="1"/>
      <c r="W9" s="1">
        <v>4</v>
      </c>
      <c r="X9" s="1" t="s">
        <v>1069</v>
      </c>
      <c r="Y9" s="1" t="s">
        <v>841</v>
      </c>
    </row>
    <row r="10" spans="1:25" s="11" customFormat="1" ht="33" customHeight="1">
      <c r="A10" s="1">
        <v>5</v>
      </c>
      <c r="B10" s="1" t="s">
        <v>227</v>
      </c>
      <c r="C10" s="1" t="s">
        <v>797</v>
      </c>
      <c r="D10" s="1" t="s">
        <v>412</v>
      </c>
      <c r="E10" s="1"/>
      <c r="F10" s="1"/>
      <c r="G10" s="1"/>
      <c r="H10" s="40" t="s">
        <v>233</v>
      </c>
      <c r="I10" s="1" t="s">
        <v>1081</v>
      </c>
      <c r="J10" s="1" t="s">
        <v>1061</v>
      </c>
      <c r="K10" s="1" t="s">
        <v>775</v>
      </c>
      <c r="L10" s="1" t="s">
        <v>774</v>
      </c>
      <c r="M10" s="1" t="s">
        <v>781</v>
      </c>
      <c r="N10" s="1" t="s">
        <v>221</v>
      </c>
      <c r="O10" s="1"/>
      <c r="P10" s="1" t="s">
        <v>700</v>
      </c>
      <c r="Q10" s="31">
        <f t="shared" si="0"/>
        <v>61.73333333333333</v>
      </c>
      <c r="R10" s="1"/>
      <c r="S10" s="31">
        <f t="shared" si="1"/>
        <v>37.03999999999999</v>
      </c>
      <c r="T10" s="1"/>
      <c r="U10" s="1"/>
      <c r="V10" s="1"/>
      <c r="W10" s="1">
        <v>5</v>
      </c>
      <c r="X10" s="1" t="s">
        <v>1063</v>
      </c>
      <c r="Y10" s="1" t="s">
        <v>841</v>
      </c>
    </row>
    <row r="11" spans="1:25" s="11" customFormat="1" ht="28.5" customHeight="1">
      <c r="A11" s="1">
        <v>6</v>
      </c>
      <c r="B11" s="1" t="s">
        <v>230</v>
      </c>
      <c r="C11" s="1" t="s">
        <v>797</v>
      </c>
      <c r="D11" s="1" t="s">
        <v>413</v>
      </c>
      <c r="E11" s="1"/>
      <c r="F11" s="1"/>
      <c r="G11" s="1"/>
      <c r="H11" s="40" t="s">
        <v>234</v>
      </c>
      <c r="I11" s="1" t="s">
        <v>231</v>
      </c>
      <c r="J11" s="1" t="s">
        <v>1061</v>
      </c>
      <c r="K11" s="1" t="s">
        <v>775</v>
      </c>
      <c r="L11" s="1" t="s">
        <v>774</v>
      </c>
      <c r="M11" s="1" t="s">
        <v>781</v>
      </c>
      <c r="N11" s="1" t="s">
        <v>221</v>
      </c>
      <c r="O11" s="1"/>
      <c r="P11" s="1" t="s">
        <v>688</v>
      </c>
      <c r="Q11" s="31">
        <f t="shared" si="0"/>
        <v>60.666666666666664</v>
      </c>
      <c r="R11" s="1"/>
      <c r="S11" s="31">
        <f t="shared" si="1"/>
        <v>36.4</v>
      </c>
      <c r="T11" s="1"/>
      <c r="U11" s="1"/>
      <c r="V11" s="1"/>
      <c r="W11" s="1">
        <v>6</v>
      </c>
      <c r="X11" s="1" t="s">
        <v>1069</v>
      </c>
      <c r="Y11" s="1" t="s">
        <v>845</v>
      </c>
    </row>
    <row r="12" s="11" customFormat="1" ht="12"/>
    <row r="13" s="11" customFormat="1" ht="12"/>
  </sheetData>
  <mergeCells count="25">
    <mergeCell ref="E3:E5"/>
    <mergeCell ref="F3:G3"/>
    <mergeCell ref="H3:H5"/>
    <mergeCell ref="A3:A5"/>
    <mergeCell ref="B3:B5"/>
    <mergeCell ref="C3:C5"/>
    <mergeCell ref="D3:D5"/>
    <mergeCell ref="I3:I5"/>
    <mergeCell ref="N3:N5"/>
    <mergeCell ref="O3:O5"/>
    <mergeCell ref="P3:U3"/>
    <mergeCell ref="J3:J5"/>
    <mergeCell ref="K3:K5"/>
    <mergeCell ref="L3:L5"/>
    <mergeCell ref="M3:M5"/>
    <mergeCell ref="V3:V5"/>
    <mergeCell ref="A1:Y1"/>
    <mergeCell ref="A2:Y2"/>
    <mergeCell ref="Y3:Y5"/>
    <mergeCell ref="F4:F5"/>
    <mergeCell ref="G4:G5"/>
    <mergeCell ref="P4:S4"/>
    <mergeCell ref="T4:U4"/>
    <mergeCell ref="W3:W5"/>
    <mergeCell ref="X3:X5"/>
  </mergeCells>
  <printOptions/>
  <pageMargins left="0.45" right="0.2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:Y1"/>
    </sheetView>
  </sheetViews>
  <sheetFormatPr defaultColWidth="9.140625" defaultRowHeight="12.75"/>
  <cols>
    <col min="1" max="1" width="3.00390625" style="3" customWidth="1"/>
    <col min="2" max="2" width="6.140625" style="0" customWidth="1"/>
    <col min="3" max="3" width="3.28125" style="0" customWidth="1"/>
    <col min="4" max="4" width="16.7109375" style="0" customWidth="1"/>
    <col min="5" max="5" width="3.140625" style="0" customWidth="1"/>
    <col min="6" max="7" width="4.00390625" style="0" customWidth="1"/>
    <col min="8" max="8" width="15.8515625" style="0" customWidth="1"/>
    <col min="9" max="9" width="7.57421875" style="3" customWidth="1"/>
    <col min="10" max="11" width="4.28125" style="3" customWidth="1"/>
    <col min="12" max="12" width="6.140625" style="3" customWidth="1"/>
    <col min="13" max="13" width="7.8515625" style="3" customWidth="1"/>
    <col min="14" max="14" width="4.57421875" style="3" customWidth="1"/>
    <col min="15" max="15" width="4.28125" style="0" customWidth="1"/>
    <col min="16" max="16" width="5.00390625" style="0" customWidth="1"/>
    <col min="17" max="17" width="5.57421875" style="0" customWidth="1"/>
    <col min="18" max="18" width="4.00390625" style="0" customWidth="1"/>
    <col min="19" max="19" width="6.00390625" style="0" customWidth="1"/>
    <col min="20" max="20" width="4.28125" style="0" customWidth="1"/>
    <col min="21" max="21" width="4.7109375" style="0" customWidth="1"/>
    <col min="22" max="22" width="3.7109375" style="0" customWidth="1"/>
    <col min="23" max="23" width="2.57421875" style="3" customWidth="1"/>
    <col min="24" max="24" width="3.7109375" style="3" customWidth="1"/>
    <col min="25" max="25" width="7.8515625" style="0" customWidth="1"/>
  </cols>
  <sheetData>
    <row r="1" spans="1:25" ht="55.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7" customHeight="1">
      <c r="A2" s="45" t="s">
        <v>1093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18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58" t="s">
        <v>1034</v>
      </c>
    </row>
    <row r="4" spans="1:25" s="7" customFormat="1" ht="14.25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59"/>
    </row>
    <row r="5" spans="1:25" s="7" customFormat="1" ht="21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1"/>
      <c r="P5" s="5" t="s">
        <v>1038</v>
      </c>
      <c r="Q5" s="5" t="s">
        <v>1049</v>
      </c>
      <c r="R5" s="5" t="s">
        <v>1039</v>
      </c>
      <c r="S5" s="6">
        <v>0.6</v>
      </c>
      <c r="T5" s="5" t="s">
        <v>1038</v>
      </c>
      <c r="U5" s="6">
        <v>0.4</v>
      </c>
      <c r="V5" s="57"/>
      <c r="W5" s="55"/>
      <c r="X5" s="55"/>
      <c r="Y5" s="59"/>
    </row>
    <row r="6" spans="1:25" s="11" customFormat="1" ht="24.75" customHeight="1">
      <c r="A6" s="1">
        <v>1</v>
      </c>
      <c r="B6" s="1" t="s">
        <v>235</v>
      </c>
      <c r="C6" s="1" t="s">
        <v>1056</v>
      </c>
      <c r="D6" s="1" t="s">
        <v>415</v>
      </c>
      <c r="E6" s="1"/>
      <c r="F6" s="1"/>
      <c r="G6" s="1"/>
      <c r="H6" s="4" t="s">
        <v>1004</v>
      </c>
      <c r="I6" s="1" t="s">
        <v>60</v>
      </c>
      <c r="J6" s="1" t="s">
        <v>1061</v>
      </c>
      <c r="K6" s="1" t="s">
        <v>775</v>
      </c>
      <c r="L6" s="1" t="s">
        <v>774</v>
      </c>
      <c r="M6" s="1" t="s">
        <v>996</v>
      </c>
      <c r="N6" s="1" t="s">
        <v>125</v>
      </c>
      <c r="O6" s="4"/>
      <c r="P6" s="1" t="s">
        <v>37</v>
      </c>
      <c r="Q6" s="31">
        <f aca="true" t="shared" si="0" ref="Q6:Q11">P6/1.5</f>
        <v>72</v>
      </c>
      <c r="R6" s="1"/>
      <c r="S6" s="32">
        <f aca="true" t="shared" si="1" ref="S6:S11">Q6*0.6</f>
        <v>43.199999999999996</v>
      </c>
      <c r="T6" s="4"/>
      <c r="U6" s="4"/>
      <c r="V6" s="4"/>
      <c r="W6" s="1">
        <v>1</v>
      </c>
      <c r="X6" s="1" t="s">
        <v>1069</v>
      </c>
      <c r="Y6" s="1" t="s">
        <v>844</v>
      </c>
    </row>
    <row r="7" spans="1:25" s="11" customFormat="1" ht="24.75" customHeight="1">
      <c r="A7" s="1">
        <v>2</v>
      </c>
      <c r="B7" s="1" t="s">
        <v>236</v>
      </c>
      <c r="C7" s="1" t="s">
        <v>1056</v>
      </c>
      <c r="D7" s="1" t="s">
        <v>416</v>
      </c>
      <c r="E7" s="1"/>
      <c r="F7" s="1"/>
      <c r="G7" s="1"/>
      <c r="H7" s="4" t="s">
        <v>765</v>
      </c>
      <c r="I7" s="1" t="s">
        <v>698</v>
      </c>
      <c r="J7" s="1" t="s">
        <v>1061</v>
      </c>
      <c r="K7" s="1" t="s">
        <v>775</v>
      </c>
      <c r="L7" s="1" t="s">
        <v>774</v>
      </c>
      <c r="M7" s="1" t="s">
        <v>996</v>
      </c>
      <c r="N7" s="1" t="s">
        <v>995</v>
      </c>
      <c r="O7" s="4"/>
      <c r="P7" s="1" t="s">
        <v>181</v>
      </c>
      <c r="Q7" s="31">
        <f t="shared" si="0"/>
        <v>66.2</v>
      </c>
      <c r="R7" s="1"/>
      <c r="S7" s="32">
        <f t="shared" si="1"/>
        <v>39.72</v>
      </c>
      <c r="T7" s="4"/>
      <c r="U7" s="4"/>
      <c r="V7" s="4"/>
      <c r="W7" s="1">
        <v>2</v>
      </c>
      <c r="X7" s="1" t="s">
        <v>1069</v>
      </c>
      <c r="Y7" s="1" t="s">
        <v>845</v>
      </c>
    </row>
    <row r="8" spans="1:25" s="11" customFormat="1" ht="24.75" customHeight="1">
      <c r="A8" s="1">
        <v>3</v>
      </c>
      <c r="B8" s="1" t="s">
        <v>237</v>
      </c>
      <c r="C8" s="1" t="s">
        <v>1056</v>
      </c>
      <c r="D8" s="1" t="s">
        <v>417</v>
      </c>
      <c r="E8" s="1"/>
      <c r="F8" s="1"/>
      <c r="G8" s="1"/>
      <c r="H8" s="4" t="s">
        <v>242</v>
      </c>
      <c r="I8" s="1" t="s">
        <v>57</v>
      </c>
      <c r="J8" s="1" t="s">
        <v>1061</v>
      </c>
      <c r="K8" s="1" t="s">
        <v>775</v>
      </c>
      <c r="L8" s="1" t="s">
        <v>774</v>
      </c>
      <c r="M8" s="1" t="s">
        <v>996</v>
      </c>
      <c r="N8" s="1" t="s">
        <v>1000</v>
      </c>
      <c r="O8" s="4"/>
      <c r="P8" s="1" t="s">
        <v>946</v>
      </c>
      <c r="Q8" s="31">
        <f t="shared" si="0"/>
        <v>64.26666666666667</v>
      </c>
      <c r="R8" s="1"/>
      <c r="S8" s="32">
        <f t="shared" si="1"/>
        <v>38.559999999999995</v>
      </c>
      <c r="T8" s="4"/>
      <c r="U8" s="4"/>
      <c r="V8" s="4"/>
      <c r="W8" s="1">
        <v>3</v>
      </c>
      <c r="X8" s="1" t="s">
        <v>1069</v>
      </c>
      <c r="Y8" s="1" t="s">
        <v>845</v>
      </c>
    </row>
    <row r="9" spans="1:25" s="11" customFormat="1" ht="24.75" customHeight="1">
      <c r="A9" s="1">
        <v>4</v>
      </c>
      <c r="B9" s="1" t="s">
        <v>238</v>
      </c>
      <c r="C9" s="1" t="s">
        <v>1056</v>
      </c>
      <c r="D9" s="1" t="s">
        <v>271</v>
      </c>
      <c r="E9" s="1"/>
      <c r="F9" s="1"/>
      <c r="G9" s="1"/>
      <c r="H9" s="4" t="s">
        <v>766</v>
      </c>
      <c r="I9" s="1" t="s">
        <v>698</v>
      </c>
      <c r="J9" s="1" t="s">
        <v>1061</v>
      </c>
      <c r="K9" s="1" t="s">
        <v>775</v>
      </c>
      <c r="L9" s="1" t="s">
        <v>774</v>
      </c>
      <c r="M9" s="1" t="s">
        <v>997</v>
      </c>
      <c r="N9" s="1" t="s">
        <v>999</v>
      </c>
      <c r="O9" s="4"/>
      <c r="P9" s="1" t="s">
        <v>239</v>
      </c>
      <c r="Q9" s="31">
        <f t="shared" si="0"/>
        <v>55.86666666666667</v>
      </c>
      <c r="R9" s="1"/>
      <c r="S9" s="32">
        <f t="shared" si="1"/>
        <v>33.519999999999996</v>
      </c>
      <c r="T9" s="4"/>
      <c r="U9" s="4"/>
      <c r="V9" s="4"/>
      <c r="W9" s="1">
        <v>4</v>
      </c>
      <c r="X9" s="1" t="s">
        <v>1063</v>
      </c>
      <c r="Y9" s="1" t="s">
        <v>845</v>
      </c>
    </row>
    <row r="10" spans="1:25" s="11" customFormat="1" ht="24.75" customHeight="1">
      <c r="A10" s="1">
        <v>5</v>
      </c>
      <c r="B10" s="1" t="s">
        <v>240</v>
      </c>
      <c r="C10" s="1" t="s">
        <v>1056</v>
      </c>
      <c r="D10" s="1" t="s">
        <v>418</v>
      </c>
      <c r="E10" s="1"/>
      <c r="F10" s="1"/>
      <c r="G10" s="1"/>
      <c r="H10" s="4" t="s">
        <v>1002</v>
      </c>
      <c r="I10" s="1" t="s">
        <v>133</v>
      </c>
      <c r="J10" s="1" t="s">
        <v>1061</v>
      </c>
      <c r="K10" s="1" t="s">
        <v>775</v>
      </c>
      <c r="L10" s="1" t="s">
        <v>774</v>
      </c>
      <c r="M10" s="1" t="s">
        <v>998</v>
      </c>
      <c r="N10" s="1" t="s">
        <v>1000</v>
      </c>
      <c r="O10" s="4"/>
      <c r="P10" s="1" t="s">
        <v>241</v>
      </c>
      <c r="Q10" s="31">
        <f t="shared" si="0"/>
        <v>53.4</v>
      </c>
      <c r="R10" s="1"/>
      <c r="S10" s="32">
        <f t="shared" si="1"/>
        <v>32.04</v>
      </c>
      <c r="T10" s="4"/>
      <c r="U10" s="4"/>
      <c r="V10" s="4"/>
      <c r="W10" s="1"/>
      <c r="X10" s="1" t="s">
        <v>1069</v>
      </c>
      <c r="Y10" s="1" t="s">
        <v>842</v>
      </c>
    </row>
    <row r="11" spans="1:25" s="11" customFormat="1" ht="24.75" customHeight="1">
      <c r="A11" s="1">
        <v>6</v>
      </c>
      <c r="B11" s="1" t="s">
        <v>216</v>
      </c>
      <c r="C11" s="1" t="s">
        <v>1056</v>
      </c>
      <c r="D11" s="1" t="s">
        <v>419</v>
      </c>
      <c r="E11" s="1"/>
      <c r="F11" s="1"/>
      <c r="G11" s="1"/>
      <c r="H11" s="4" t="s">
        <v>1003</v>
      </c>
      <c r="I11" s="1" t="s">
        <v>133</v>
      </c>
      <c r="J11" s="1" t="s">
        <v>1061</v>
      </c>
      <c r="K11" s="1" t="s">
        <v>775</v>
      </c>
      <c r="L11" s="1" t="s">
        <v>774</v>
      </c>
      <c r="M11" s="1" t="s">
        <v>996</v>
      </c>
      <c r="N11" s="1" t="s">
        <v>125</v>
      </c>
      <c r="O11" s="4"/>
      <c r="P11" s="1" t="s">
        <v>720</v>
      </c>
      <c r="Q11" s="31">
        <f t="shared" si="0"/>
        <v>46.333333333333336</v>
      </c>
      <c r="R11" s="1"/>
      <c r="S11" s="32">
        <f t="shared" si="1"/>
        <v>27.8</v>
      </c>
      <c r="T11" s="4"/>
      <c r="U11" s="4"/>
      <c r="V11" s="4"/>
      <c r="W11" s="1">
        <v>5</v>
      </c>
      <c r="X11" s="1" t="s">
        <v>1069</v>
      </c>
      <c r="Y11" s="1" t="s">
        <v>845</v>
      </c>
    </row>
  </sheetData>
  <mergeCells count="25">
    <mergeCell ref="E3:E5"/>
    <mergeCell ref="F3:G3"/>
    <mergeCell ref="H3:H5"/>
    <mergeCell ref="A3:A5"/>
    <mergeCell ref="B3:B5"/>
    <mergeCell ref="C3:C5"/>
    <mergeCell ref="D3:D5"/>
    <mergeCell ref="I3:I5"/>
    <mergeCell ref="N3:N5"/>
    <mergeCell ref="O3:O5"/>
    <mergeCell ref="P3:U3"/>
    <mergeCell ref="J3:J5"/>
    <mergeCell ref="K3:K5"/>
    <mergeCell ref="L3:L5"/>
    <mergeCell ref="M3:M5"/>
    <mergeCell ref="V3:V5"/>
    <mergeCell ref="A1:Y1"/>
    <mergeCell ref="A2:Y2"/>
    <mergeCell ref="Y3:Y5"/>
    <mergeCell ref="F4:F5"/>
    <mergeCell ref="G4:G5"/>
    <mergeCell ref="P4:S4"/>
    <mergeCell ref="T4:U4"/>
    <mergeCell ref="W3:W5"/>
    <mergeCell ref="X3:X5"/>
  </mergeCells>
  <printOptions/>
  <pageMargins left="0.43" right="0.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" sqref="A1:Y1"/>
    </sheetView>
  </sheetViews>
  <sheetFormatPr defaultColWidth="9.140625" defaultRowHeight="12.75"/>
  <cols>
    <col min="1" max="1" width="3.00390625" style="0" customWidth="1"/>
    <col min="2" max="2" width="6.00390625" style="3" customWidth="1"/>
    <col min="3" max="3" width="2.8515625" style="0" customWidth="1"/>
    <col min="4" max="4" width="16.421875" style="0" customWidth="1"/>
    <col min="5" max="5" width="3.28125" style="0" customWidth="1"/>
    <col min="6" max="6" width="4.00390625" style="0" customWidth="1"/>
    <col min="7" max="7" width="3.7109375" style="0" customWidth="1"/>
    <col min="8" max="8" width="14.7109375" style="0" customWidth="1"/>
    <col min="9" max="9" width="7.00390625" style="3" customWidth="1"/>
    <col min="10" max="10" width="4.421875" style="3" customWidth="1"/>
    <col min="11" max="11" width="4.140625" style="3" customWidth="1"/>
    <col min="12" max="12" width="5.8515625" style="0" customWidth="1"/>
    <col min="13" max="13" width="7.7109375" style="3" customWidth="1"/>
    <col min="14" max="14" width="4.421875" style="3" customWidth="1"/>
    <col min="15" max="15" width="3.28125" style="0" customWidth="1"/>
    <col min="16" max="16" width="5.7109375" style="3" customWidth="1"/>
    <col min="17" max="17" width="5.421875" style="0" customWidth="1"/>
    <col min="18" max="18" width="4.140625" style="0" customWidth="1"/>
    <col min="19" max="19" width="5.421875" style="0" customWidth="1"/>
    <col min="20" max="20" width="4.140625" style="0" customWidth="1"/>
    <col min="21" max="21" width="5.7109375" style="0" customWidth="1"/>
    <col min="22" max="22" width="3.28125" style="0" customWidth="1"/>
    <col min="23" max="23" width="3.140625" style="3" customWidth="1"/>
    <col min="24" max="24" width="4.421875" style="3" customWidth="1"/>
    <col min="25" max="25" width="8.00390625" style="3" customWidth="1"/>
  </cols>
  <sheetData>
    <row r="1" spans="1:25" ht="42.7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0.25" customHeight="1">
      <c r="A2" s="45" t="s">
        <v>1094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14.2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2" t="s">
        <v>731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69" t="s">
        <v>1034</v>
      </c>
    </row>
    <row r="4" spans="1:25" s="7" customFormat="1" ht="17.25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2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61"/>
    </row>
    <row r="5" spans="1:25" s="7" customFormat="1" ht="21.75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2"/>
      <c r="P5" s="1" t="s">
        <v>1038</v>
      </c>
      <c r="Q5" s="5" t="s">
        <v>1049</v>
      </c>
      <c r="R5" s="5" t="s">
        <v>1039</v>
      </c>
      <c r="S5" s="6">
        <v>0.6</v>
      </c>
      <c r="T5" s="5" t="s">
        <v>1038</v>
      </c>
      <c r="U5" s="6">
        <v>0.4</v>
      </c>
      <c r="V5" s="57"/>
      <c r="W5" s="55"/>
      <c r="X5" s="55"/>
      <c r="Y5" s="62"/>
    </row>
    <row r="6" spans="1:25" s="28" customFormat="1" ht="26.25" customHeight="1">
      <c r="A6" s="1">
        <v>1</v>
      </c>
      <c r="B6" s="1" t="s">
        <v>243</v>
      </c>
      <c r="C6" s="4" t="s">
        <v>1056</v>
      </c>
      <c r="D6" s="1" t="s">
        <v>269</v>
      </c>
      <c r="E6" s="36"/>
      <c r="F6" s="4"/>
      <c r="G6" s="4"/>
      <c r="H6" s="4" t="s">
        <v>767</v>
      </c>
      <c r="I6" s="1" t="s">
        <v>1081</v>
      </c>
      <c r="J6" s="1" t="s">
        <v>1061</v>
      </c>
      <c r="K6" s="1" t="s">
        <v>744</v>
      </c>
      <c r="L6" s="4" t="s">
        <v>743</v>
      </c>
      <c r="M6" s="1" t="s">
        <v>781</v>
      </c>
      <c r="N6" s="1" t="s">
        <v>1070</v>
      </c>
      <c r="O6" s="4"/>
      <c r="P6" s="1" t="s">
        <v>0</v>
      </c>
      <c r="Q6" s="35">
        <f aca="true" t="shared" si="0" ref="Q6:Q11">P6/1.5</f>
        <v>74.66666666666667</v>
      </c>
      <c r="R6" s="35"/>
      <c r="S6" s="35">
        <f aca="true" t="shared" si="1" ref="S6:S11">(Q6+R6)*0.6</f>
        <v>44.800000000000004</v>
      </c>
      <c r="T6" s="4"/>
      <c r="U6" s="4"/>
      <c r="V6" s="4"/>
      <c r="W6" s="1">
        <v>1</v>
      </c>
      <c r="X6" s="1" t="s">
        <v>1069</v>
      </c>
      <c r="Y6" s="1" t="s">
        <v>844</v>
      </c>
    </row>
    <row r="7" spans="1:25" s="28" customFormat="1" ht="26.25" customHeight="1">
      <c r="A7" s="1">
        <v>2</v>
      </c>
      <c r="B7" s="1" t="s">
        <v>244</v>
      </c>
      <c r="C7" s="4" t="s">
        <v>1056</v>
      </c>
      <c r="D7" s="1" t="s">
        <v>325</v>
      </c>
      <c r="E7" s="36"/>
      <c r="F7" s="4"/>
      <c r="G7" s="4"/>
      <c r="H7" s="4" t="s">
        <v>768</v>
      </c>
      <c r="I7" s="1" t="s">
        <v>35</v>
      </c>
      <c r="J7" s="1" t="s">
        <v>1061</v>
      </c>
      <c r="K7" s="1" t="s">
        <v>744</v>
      </c>
      <c r="L7" s="4" t="s">
        <v>743</v>
      </c>
      <c r="M7" s="1" t="s">
        <v>785</v>
      </c>
      <c r="N7" s="1" t="s">
        <v>1070</v>
      </c>
      <c r="O7" s="4"/>
      <c r="P7" s="1" t="s">
        <v>245</v>
      </c>
      <c r="Q7" s="35">
        <f t="shared" si="0"/>
        <v>74.06666666666666</v>
      </c>
      <c r="R7" s="35"/>
      <c r="S7" s="35">
        <f t="shared" si="1"/>
        <v>44.44</v>
      </c>
      <c r="T7" s="4"/>
      <c r="U7" s="4"/>
      <c r="V7" s="4"/>
      <c r="W7" s="1">
        <v>2</v>
      </c>
      <c r="X7" s="1" t="s">
        <v>1063</v>
      </c>
      <c r="Y7" s="1" t="s">
        <v>844</v>
      </c>
    </row>
    <row r="8" spans="1:25" s="28" customFormat="1" ht="26.25" customHeight="1">
      <c r="A8" s="1">
        <v>3</v>
      </c>
      <c r="B8" s="1" t="s">
        <v>251</v>
      </c>
      <c r="C8" s="4" t="s">
        <v>1056</v>
      </c>
      <c r="D8" s="1" t="s">
        <v>338</v>
      </c>
      <c r="E8" s="36"/>
      <c r="F8" s="4"/>
      <c r="G8" s="4"/>
      <c r="H8" s="4" t="s">
        <v>769</v>
      </c>
      <c r="I8" s="1" t="s">
        <v>698</v>
      </c>
      <c r="J8" s="1" t="s">
        <v>1061</v>
      </c>
      <c r="K8" s="1" t="s">
        <v>744</v>
      </c>
      <c r="L8" s="4" t="s">
        <v>743</v>
      </c>
      <c r="M8" s="1" t="s">
        <v>789</v>
      </c>
      <c r="N8" s="1" t="s">
        <v>1070</v>
      </c>
      <c r="O8" s="4"/>
      <c r="P8" s="1" t="s">
        <v>128</v>
      </c>
      <c r="Q8" s="35">
        <f t="shared" si="0"/>
        <v>66.66666666666667</v>
      </c>
      <c r="R8" s="35">
        <v>5</v>
      </c>
      <c r="S8" s="35">
        <f t="shared" si="1"/>
        <v>43</v>
      </c>
      <c r="T8" s="4"/>
      <c r="U8" s="4"/>
      <c r="V8" s="4"/>
      <c r="W8" s="1">
        <v>3</v>
      </c>
      <c r="X8" s="1" t="s">
        <v>1063</v>
      </c>
      <c r="Y8" s="1" t="s">
        <v>844</v>
      </c>
    </row>
    <row r="9" spans="1:25" s="28" customFormat="1" ht="26.25" customHeight="1">
      <c r="A9" s="1">
        <v>4</v>
      </c>
      <c r="B9" s="1" t="s">
        <v>246</v>
      </c>
      <c r="C9" s="4" t="s">
        <v>1056</v>
      </c>
      <c r="D9" s="1" t="s">
        <v>420</v>
      </c>
      <c r="E9" s="36"/>
      <c r="F9" s="4"/>
      <c r="G9" s="4"/>
      <c r="H9" s="4" t="s">
        <v>770</v>
      </c>
      <c r="I9" s="1" t="s">
        <v>60</v>
      </c>
      <c r="J9" s="1" t="s">
        <v>1061</v>
      </c>
      <c r="K9" s="1" t="s">
        <v>744</v>
      </c>
      <c r="L9" s="4" t="s">
        <v>743</v>
      </c>
      <c r="M9" s="1" t="s">
        <v>789</v>
      </c>
      <c r="N9" s="1" t="s">
        <v>1070</v>
      </c>
      <c r="O9" s="4"/>
      <c r="P9" s="1" t="s">
        <v>247</v>
      </c>
      <c r="Q9" s="35">
        <f t="shared" si="0"/>
        <v>70.39999999999999</v>
      </c>
      <c r="R9" s="35"/>
      <c r="S9" s="35">
        <f t="shared" si="1"/>
        <v>42.239999999999995</v>
      </c>
      <c r="T9" s="4"/>
      <c r="U9" s="4"/>
      <c r="V9" s="4"/>
      <c r="W9" s="1">
        <v>4</v>
      </c>
      <c r="X9" s="1" t="s">
        <v>1063</v>
      </c>
      <c r="Y9" s="1" t="s">
        <v>844</v>
      </c>
    </row>
    <row r="10" spans="1:25" s="28" customFormat="1" ht="26.25" customHeight="1">
      <c r="A10" s="1">
        <v>5</v>
      </c>
      <c r="B10" s="1" t="s">
        <v>248</v>
      </c>
      <c r="C10" s="4" t="s">
        <v>1056</v>
      </c>
      <c r="D10" s="1" t="s">
        <v>422</v>
      </c>
      <c r="E10" s="36"/>
      <c r="F10" s="4"/>
      <c r="G10" s="4"/>
      <c r="H10" s="4" t="s">
        <v>771</v>
      </c>
      <c r="I10" s="1" t="s">
        <v>1068</v>
      </c>
      <c r="J10" s="1" t="s">
        <v>1061</v>
      </c>
      <c r="K10" s="1" t="s">
        <v>744</v>
      </c>
      <c r="L10" s="4" t="s">
        <v>743</v>
      </c>
      <c r="M10" s="1" t="s">
        <v>781</v>
      </c>
      <c r="N10" s="1" t="s">
        <v>1070</v>
      </c>
      <c r="O10" s="4"/>
      <c r="P10" s="1" t="s">
        <v>249</v>
      </c>
      <c r="Q10" s="35">
        <f t="shared" si="0"/>
        <v>70.2</v>
      </c>
      <c r="R10" s="35"/>
      <c r="S10" s="35">
        <f t="shared" si="1"/>
        <v>42.12</v>
      </c>
      <c r="T10" s="4"/>
      <c r="U10" s="4"/>
      <c r="V10" s="4"/>
      <c r="W10" s="1">
        <v>5</v>
      </c>
      <c r="X10" s="1" t="s">
        <v>1069</v>
      </c>
      <c r="Y10" s="1" t="s">
        <v>844</v>
      </c>
    </row>
    <row r="11" spans="1:25" s="28" customFormat="1" ht="26.25" customHeight="1">
      <c r="A11" s="1">
        <v>6</v>
      </c>
      <c r="B11" s="1" t="s">
        <v>250</v>
      </c>
      <c r="C11" s="4" t="s">
        <v>1056</v>
      </c>
      <c r="D11" s="1" t="s">
        <v>421</v>
      </c>
      <c r="E11" s="36"/>
      <c r="F11" s="4"/>
      <c r="G11" s="4"/>
      <c r="H11" s="4" t="s">
        <v>772</v>
      </c>
      <c r="I11" s="1" t="s">
        <v>44</v>
      </c>
      <c r="J11" s="1" t="s">
        <v>1061</v>
      </c>
      <c r="K11" s="1" t="s">
        <v>744</v>
      </c>
      <c r="L11" s="4" t="s">
        <v>743</v>
      </c>
      <c r="M11" s="1" t="s">
        <v>789</v>
      </c>
      <c r="N11" s="1" t="s">
        <v>1070</v>
      </c>
      <c r="O11" s="4"/>
      <c r="P11" s="1" t="s">
        <v>107</v>
      </c>
      <c r="Q11" s="35">
        <f t="shared" si="0"/>
        <v>69.06666666666666</v>
      </c>
      <c r="R11" s="35"/>
      <c r="S11" s="35">
        <f t="shared" si="1"/>
        <v>41.44</v>
      </c>
      <c r="T11" s="4"/>
      <c r="U11" s="4"/>
      <c r="V11" s="4"/>
      <c r="W11" s="1">
        <v>6</v>
      </c>
      <c r="X11" s="1" t="s">
        <v>1063</v>
      </c>
      <c r="Y11" s="1" t="s">
        <v>844</v>
      </c>
    </row>
  </sheetData>
  <mergeCells count="25">
    <mergeCell ref="E3:E5"/>
    <mergeCell ref="F3:G3"/>
    <mergeCell ref="H3:H5"/>
    <mergeCell ref="I3:I5"/>
    <mergeCell ref="A3:A5"/>
    <mergeCell ref="B3:B5"/>
    <mergeCell ref="C3:C5"/>
    <mergeCell ref="D3:D5"/>
    <mergeCell ref="O3:O5"/>
    <mergeCell ref="P3:U3"/>
    <mergeCell ref="V3:V5"/>
    <mergeCell ref="J3:J5"/>
    <mergeCell ref="K3:K5"/>
    <mergeCell ref="L3:L5"/>
    <mergeCell ref="M3:M5"/>
    <mergeCell ref="A1:Y1"/>
    <mergeCell ref="A2:Y2"/>
    <mergeCell ref="F4:F5"/>
    <mergeCell ref="G4:G5"/>
    <mergeCell ref="P4:S4"/>
    <mergeCell ref="T4:U4"/>
    <mergeCell ref="Y3:Y5"/>
    <mergeCell ref="W3:W5"/>
    <mergeCell ref="X3:X5"/>
    <mergeCell ref="N3:N5"/>
  </mergeCells>
  <printOptions/>
  <pageMargins left="0.46" right="0.28" top="0.67" bottom="0.61" header="0.42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"/>
  <sheetViews>
    <sheetView workbookViewId="0" topLeftCell="A1">
      <selection activeCell="A1" sqref="A1:Y1"/>
    </sheetView>
  </sheetViews>
  <sheetFormatPr defaultColWidth="9.140625" defaultRowHeight="12.75"/>
  <cols>
    <col min="1" max="1" width="3.00390625" style="3" customWidth="1"/>
    <col min="2" max="2" width="5.8515625" style="0" customWidth="1"/>
    <col min="3" max="3" width="3.28125" style="0" customWidth="1"/>
    <col min="4" max="4" width="16.140625" style="0" customWidth="1"/>
    <col min="5" max="5" width="3.28125" style="0" customWidth="1"/>
    <col min="6" max="7" width="3.8515625" style="0" customWidth="1"/>
    <col min="8" max="8" width="14.8515625" style="27" customWidth="1"/>
    <col min="9" max="9" width="7.00390625" style="0" customWidth="1"/>
    <col min="10" max="10" width="4.57421875" style="0" customWidth="1"/>
    <col min="11" max="11" width="4.28125" style="0" customWidth="1"/>
    <col min="12" max="12" width="6.140625" style="0" customWidth="1"/>
    <col min="13" max="13" width="7.8515625" style="0" customWidth="1"/>
    <col min="14" max="14" width="4.57421875" style="0" customWidth="1"/>
    <col min="15" max="15" width="4.28125" style="0" customWidth="1"/>
    <col min="16" max="16" width="4.7109375" style="0" customWidth="1"/>
    <col min="17" max="17" width="5.57421875" style="0" customWidth="1"/>
    <col min="18" max="18" width="4.00390625" style="0" customWidth="1"/>
    <col min="19" max="19" width="5.8515625" style="0" customWidth="1"/>
    <col min="20" max="21" width="4.28125" style="0" customWidth="1"/>
    <col min="22" max="22" width="3.7109375" style="0" customWidth="1"/>
    <col min="23" max="23" width="2.57421875" style="0" customWidth="1"/>
    <col min="24" max="24" width="4.140625" style="3" customWidth="1"/>
    <col min="25" max="25" width="7.8515625" style="0" customWidth="1"/>
  </cols>
  <sheetData>
    <row r="1" spans="1:25" ht="53.25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8.5" customHeight="1">
      <c r="A2" s="45" t="s">
        <v>732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15.7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69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69" t="s">
        <v>1034</v>
      </c>
    </row>
    <row r="4" spans="1:25" s="7" customFormat="1" ht="14.25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70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61"/>
    </row>
    <row r="5" spans="1:25" s="7" customFormat="1" ht="21" customHeight="1">
      <c r="A5" s="51"/>
      <c r="B5" s="55"/>
      <c r="C5" s="55"/>
      <c r="D5" s="51"/>
      <c r="E5" s="51"/>
      <c r="F5" s="51"/>
      <c r="G5" s="51"/>
      <c r="H5" s="71"/>
      <c r="I5" s="55"/>
      <c r="J5" s="51"/>
      <c r="K5" s="51"/>
      <c r="L5" s="51"/>
      <c r="M5" s="55"/>
      <c r="N5" s="55"/>
      <c r="O5" s="51"/>
      <c r="P5" s="5" t="s">
        <v>1038</v>
      </c>
      <c r="Q5" s="5" t="s">
        <v>1049</v>
      </c>
      <c r="R5" s="5" t="s">
        <v>1039</v>
      </c>
      <c r="S5" s="6">
        <v>0.6</v>
      </c>
      <c r="T5" s="5" t="s">
        <v>1038</v>
      </c>
      <c r="U5" s="6">
        <v>0.4</v>
      </c>
      <c r="V5" s="57"/>
      <c r="W5" s="55"/>
      <c r="X5" s="55"/>
      <c r="Y5" s="62"/>
    </row>
    <row r="6" spans="1:25" s="11" customFormat="1" ht="33.75">
      <c r="A6" s="1">
        <v>1</v>
      </c>
      <c r="B6" s="33" t="s">
        <v>228</v>
      </c>
      <c r="C6" s="33" t="s">
        <v>797</v>
      </c>
      <c r="D6" s="33" t="s">
        <v>424</v>
      </c>
      <c r="E6" s="1"/>
      <c r="F6" s="1"/>
      <c r="G6" s="1"/>
      <c r="H6" s="34" t="s">
        <v>1001</v>
      </c>
      <c r="I6" s="33" t="s">
        <v>1068</v>
      </c>
      <c r="J6" s="1" t="s">
        <v>1061</v>
      </c>
      <c r="K6" s="1" t="s">
        <v>775</v>
      </c>
      <c r="L6" s="1" t="s">
        <v>774</v>
      </c>
      <c r="M6" s="1" t="s">
        <v>781</v>
      </c>
      <c r="N6" s="1" t="s">
        <v>229</v>
      </c>
      <c r="O6" s="1"/>
      <c r="P6" s="33" t="s">
        <v>691</v>
      </c>
      <c r="Q6" s="31">
        <f>P6/1.5</f>
        <v>61.666666666666664</v>
      </c>
      <c r="R6" s="1"/>
      <c r="S6" s="31">
        <f>Q6*0.6</f>
        <v>37</v>
      </c>
      <c r="T6" s="1"/>
      <c r="U6" s="1"/>
      <c r="V6" s="1"/>
      <c r="W6" s="1">
        <v>1</v>
      </c>
      <c r="X6" s="33" t="s">
        <v>1069</v>
      </c>
      <c r="Y6" s="1" t="s">
        <v>844</v>
      </c>
    </row>
    <row r="7" spans="1:25" s="11" customFormat="1" ht="33.75">
      <c r="A7" s="1">
        <v>2</v>
      </c>
      <c r="B7" s="33" t="s">
        <v>232</v>
      </c>
      <c r="C7" s="33" t="s">
        <v>797</v>
      </c>
      <c r="D7" s="33" t="s">
        <v>425</v>
      </c>
      <c r="E7" s="1"/>
      <c r="F7" s="1"/>
      <c r="G7" s="1"/>
      <c r="H7" s="34" t="s">
        <v>1005</v>
      </c>
      <c r="I7" s="33" t="s">
        <v>1081</v>
      </c>
      <c r="J7" s="1" t="s">
        <v>1061</v>
      </c>
      <c r="K7" s="1" t="s">
        <v>775</v>
      </c>
      <c r="L7" s="1" t="s">
        <v>774</v>
      </c>
      <c r="M7" s="1" t="s">
        <v>996</v>
      </c>
      <c r="N7" s="1" t="s">
        <v>229</v>
      </c>
      <c r="O7" s="1"/>
      <c r="P7" s="33" t="s">
        <v>699</v>
      </c>
      <c r="Q7" s="31">
        <f>P7/1.5</f>
        <v>59.333333333333336</v>
      </c>
      <c r="R7" s="1"/>
      <c r="S7" s="31">
        <f>Q7*0.6</f>
        <v>35.6</v>
      </c>
      <c r="T7" s="1"/>
      <c r="U7" s="1"/>
      <c r="V7" s="1"/>
      <c r="W7" s="1">
        <v>2</v>
      </c>
      <c r="X7" s="33" t="s">
        <v>1069</v>
      </c>
      <c r="Y7" s="1" t="s">
        <v>844</v>
      </c>
    </row>
  </sheetData>
  <mergeCells count="25">
    <mergeCell ref="W3:W5"/>
    <mergeCell ref="X3:X5"/>
    <mergeCell ref="Y3:Y5"/>
    <mergeCell ref="F4:F5"/>
    <mergeCell ref="G4:G5"/>
    <mergeCell ref="P4:S4"/>
    <mergeCell ref="T4:U4"/>
    <mergeCell ref="N3:N5"/>
    <mergeCell ref="O3:O5"/>
    <mergeCell ref="P3:U3"/>
    <mergeCell ref="V3:V5"/>
    <mergeCell ref="J3:J5"/>
    <mergeCell ref="K3:K5"/>
    <mergeCell ref="L3:L5"/>
    <mergeCell ref="M3:M5"/>
    <mergeCell ref="A1:Y1"/>
    <mergeCell ref="A2:Y2"/>
    <mergeCell ref="A3:A5"/>
    <mergeCell ref="B3:B5"/>
    <mergeCell ref="C3:C5"/>
    <mergeCell ref="D3:D5"/>
    <mergeCell ref="E3:E5"/>
    <mergeCell ref="F3:G3"/>
    <mergeCell ref="H3:H5"/>
    <mergeCell ref="I3:I5"/>
  </mergeCells>
  <printOptions/>
  <pageMargins left="0.46" right="0.43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:Y1"/>
    </sheetView>
  </sheetViews>
  <sheetFormatPr defaultColWidth="9.140625" defaultRowHeight="12.75"/>
  <cols>
    <col min="1" max="1" width="2.57421875" style="3" customWidth="1"/>
    <col min="2" max="2" width="6.00390625" style="3" customWidth="1"/>
    <col min="3" max="3" width="2.7109375" style="0" customWidth="1"/>
    <col min="4" max="4" width="16.57421875" style="3" customWidth="1"/>
    <col min="5" max="5" width="3.00390625" style="0" customWidth="1"/>
    <col min="6" max="6" width="4.00390625" style="0" customWidth="1"/>
    <col min="7" max="7" width="3.7109375" style="0" customWidth="1"/>
    <col min="8" max="8" width="15.140625" style="0" customWidth="1"/>
    <col min="9" max="9" width="7.140625" style="3" customWidth="1"/>
    <col min="10" max="10" width="4.421875" style="3" customWidth="1"/>
    <col min="11" max="11" width="4.140625" style="3" customWidth="1"/>
    <col min="12" max="12" width="6.28125" style="3" customWidth="1"/>
    <col min="13" max="13" width="8.140625" style="3" customWidth="1"/>
    <col min="14" max="14" width="4.28125" style="3" customWidth="1"/>
    <col min="15" max="15" width="4.140625" style="0" customWidth="1"/>
    <col min="16" max="16" width="5.00390625" style="0" customWidth="1"/>
    <col min="17" max="17" width="5.28125" style="0" customWidth="1"/>
    <col min="18" max="18" width="4.140625" style="0" customWidth="1"/>
    <col min="19" max="19" width="5.28125" style="0" customWidth="1"/>
    <col min="20" max="20" width="4.421875" style="0" customWidth="1"/>
    <col min="21" max="21" width="4.7109375" style="0" customWidth="1"/>
    <col min="22" max="22" width="3.140625" style="0" customWidth="1"/>
    <col min="23" max="23" width="3.8515625" style="0" customWidth="1"/>
    <col min="24" max="24" width="4.140625" style="3" customWidth="1"/>
    <col min="25" max="25" width="7.57421875" style="0" customWidth="1"/>
  </cols>
  <sheetData>
    <row r="1" spans="1:25" ht="54" customHeight="1">
      <c r="A1" s="44" t="s">
        <v>1104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33" customHeight="1">
      <c r="A2" s="45" t="s">
        <v>1090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22.5" customHeight="1">
      <c r="A3" s="51" t="s">
        <v>1028</v>
      </c>
      <c r="B3" s="55" t="s">
        <v>1043</v>
      </c>
      <c r="C3" s="55" t="s">
        <v>1044</v>
      </c>
      <c r="D3" s="51" t="s">
        <v>1029</v>
      </c>
      <c r="E3" s="51" t="s">
        <v>1047</v>
      </c>
      <c r="F3" s="51" t="s">
        <v>1030</v>
      </c>
      <c r="G3" s="51"/>
      <c r="H3" s="51" t="s">
        <v>1051</v>
      </c>
      <c r="I3" s="55" t="s">
        <v>1046</v>
      </c>
      <c r="J3" s="51" t="s">
        <v>1031</v>
      </c>
      <c r="K3" s="51" t="s">
        <v>1052</v>
      </c>
      <c r="L3" s="51" t="s">
        <v>1050</v>
      </c>
      <c r="M3" s="55" t="s">
        <v>1040</v>
      </c>
      <c r="N3" s="55" t="s">
        <v>1041</v>
      </c>
      <c r="O3" s="51" t="s">
        <v>1032</v>
      </c>
      <c r="P3" s="51" t="s">
        <v>1033</v>
      </c>
      <c r="Q3" s="51"/>
      <c r="R3" s="51"/>
      <c r="S3" s="51"/>
      <c r="T3" s="51"/>
      <c r="U3" s="51"/>
      <c r="V3" s="57" t="s">
        <v>1037</v>
      </c>
      <c r="W3" s="55" t="s">
        <v>1045</v>
      </c>
      <c r="X3" s="55" t="s">
        <v>1042</v>
      </c>
      <c r="Y3" s="51" t="s">
        <v>1034</v>
      </c>
    </row>
    <row r="4" spans="1:25" s="7" customFormat="1" ht="18" customHeight="1">
      <c r="A4" s="51"/>
      <c r="B4" s="55"/>
      <c r="C4" s="55"/>
      <c r="D4" s="51"/>
      <c r="E4" s="51"/>
      <c r="F4" s="51" t="s">
        <v>1035</v>
      </c>
      <c r="G4" s="51" t="s">
        <v>1036</v>
      </c>
      <c r="H4" s="51"/>
      <c r="I4" s="55"/>
      <c r="J4" s="51"/>
      <c r="K4" s="51"/>
      <c r="L4" s="51"/>
      <c r="M4" s="55"/>
      <c r="N4" s="55"/>
      <c r="O4" s="51"/>
      <c r="P4" s="51" t="s">
        <v>1053</v>
      </c>
      <c r="Q4" s="51"/>
      <c r="R4" s="51"/>
      <c r="S4" s="51"/>
      <c r="T4" s="51" t="s">
        <v>1054</v>
      </c>
      <c r="U4" s="51"/>
      <c r="V4" s="57"/>
      <c r="W4" s="55"/>
      <c r="X4" s="55"/>
      <c r="Y4" s="55"/>
    </row>
    <row r="5" spans="1:25" s="7" customFormat="1" ht="26.25" customHeight="1">
      <c r="A5" s="51"/>
      <c r="B5" s="55"/>
      <c r="C5" s="55"/>
      <c r="D5" s="51"/>
      <c r="E5" s="51"/>
      <c r="F5" s="51"/>
      <c r="G5" s="51"/>
      <c r="H5" s="51"/>
      <c r="I5" s="55"/>
      <c r="J5" s="51"/>
      <c r="K5" s="51"/>
      <c r="L5" s="51"/>
      <c r="M5" s="55"/>
      <c r="N5" s="55"/>
      <c r="O5" s="51"/>
      <c r="P5" s="1" t="s">
        <v>1038</v>
      </c>
      <c r="Q5" s="5" t="s">
        <v>1049</v>
      </c>
      <c r="R5" s="1" t="s">
        <v>1039</v>
      </c>
      <c r="S5" s="10">
        <v>0.6</v>
      </c>
      <c r="T5" s="1" t="s">
        <v>1038</v>
      </c>
      <c r="U5" s="10">
        <v>0.4</v>
      </c>
      <c r="V5" s="57"/>
      <c r="W5" s="55"/>
      <c r="X5" s="55"/>
      <c r="Y5" s="55"/>
    </row>
    <row r="6" spans="1:25" ht="28.5" customHeight="1">
      <c r="A6" s="1">
        <v>1</v>
      </c>
      <c r="B6" s="1" t="s">
        <v>252</v>
      </c>
      <c r="C6" s="4" t="s">
        <v>1056</v>
      </c>
      <c r="D6" s="1" t="s">
        <v>423</v>
      </c>
      <c r="E6" s="4"/>
      <c r="F6" s="4"/>
      <c r="G6" s="4"/>
      <c r="H6" s="4" t="s">
        <v>736</v>
      </c>
      <c r="I6" s="1" t="s">
        <v>25</v>
      </c>
      <c r="J6" s="1" t="s">
        <v>1061</v>
      </c>
      <c r="K6" s="1" t="s">
        <v>737</v>
      </c>
      <c r="L6" s="1" t="s">
        <v>738</v>
      </c>
      <c r="M6" s="1" t="s">
        <v>739</v>
      </c>
      <c r="N6" s="1" t="s">
        <v>740</v>
      </c>
      <c r="O6" s="4"/>
      <c r="P6" s="4" t="s">
        <v>104</v>
      </c>
      <c r="Q6" s="35">
        <f>P6/1.5</f>
        <v>65</v>
      </c>
      <c r="R6" s="35"/>
      <c r="S6" s="35">
        <f>Q6*0.6</f>
        <v>39</v>
      </c>
      <c r="T6" s="4"/>
      <c r="U6" s="4"/>
      <c r="V6" s="4"/>
      <c r="W6" s="1">
        <v>1</v>
      </c>
      <c r="X6" s="1" t="s">
        <v>1069</v>
      </c>
      <c r="Y6" s="1" t="s">
        <v>844</v>
      </c>
    </row>
    <row r="7" spans="1:25" ht="28.5" customHeight="1">
      <c r="A7" s="1">
        <v>2</v>
      </c>
      <c r="B7" s="1" t="s">
        <v>253</v>
      </c>
      <c r="C7" s="4" t="s">
        <v>797</v>
      </c>
      <c r="D7" s="1" t="s">
        <v>426</v>
      </c>
      <c r="E7" s="4"/>
      <c r="F7" s="4"/>
      <c r="G7" s="4"/>
      <c r="H7" s="4" t="s">
        <v>254</v>
      </c>
      <c r="I7" s="1" t="s">
        <v>1068</v>
      </c>
      <c r="J7" s="1" t="s">
        <v>1061</v>
      </c>
      <c r="K7" s="1" t="s">
        <v>737</v>
      </c>
      <c r="L7" s="1" t="s">
        <v>741</v>
      </c>
      <c r="M7" s="1" t="s">
        <v>739</v>
      </c>
      <c r="N7" s="1" t="s">
        <v>740</v>
      </c>
      <c r="O7" s="4"/>
      <c r="P7" s="4" t="s">
        <v>951</v>
      </c>
      <c r="Q7" s="35">
        <f>P7/1.5</f>
        <v>63.6</v>
      </c>
      <c r="R7" s="35"/>
      <c r="S7" s="35">
        <f>Q7*0.6</f>
        <v>38.16</v>
      </c>
      <c r="T7" s="4"/>
      <c r="U7" s="4"/>
      <c r="V7" s="4"/>
      <c r="W7" s="1">
        <v>2</v>
      </c>
      <c r="X7" s="1" t="s">
        <v>1069</v>
      </c>
      <c r="Y7" s="1" t="s">
        <v>844</v>
      </c>
    </row>
    <row r="8" spans="1:25" ht="28.5" customHeight="1">
      <c r="A8" s="1">
        <v>3</v>
      </c>
      <c r="B8" s="1" t="s">
        <v>255</v>
      </c>
      <c r="C8" s="4" t="s">
        <v>1056</v>
      </c>
      <c r="D8" s="1" t="s">
        <v>427</v>
      </c>
      <c r="E8" s="4"/>
      <c r="F8" s="4"/>
      <c r="G8" s="4"/>
      <c r="H8" s="4" t="s">
        <v>742</v>
      </c>
      <c r="I8" s="1" t="s">
        <v>1081</v>
      </c>
      <c r="J8" s="1" t="s">
        <v>1061</v>
      </c>
      <c r="K8" s="1" t="s">
        <v>737</v>
      </c>
      <c r="L8" s="1" t="s">
        <v>741</v>
      </c>
      <c r="M8" s="1" t="s">
        <v>739</v>
      </c>
      <c r="N8" s="1" t="s">
        <v>740</v>
      </c>
      <c r="O8" s="4"/>
      <c r="P8" s="4" t="s">
        <v>718</v>
      </c>
      <c r="Q8" s="35">
        <f>P8/1.5</f>
        <v>57.4</v>
      </c>
      <c r="R8" s="4"/>
      <c r="S8" s="35">
        <f>Q8*0.6</f>
        <v>34.44</v>
      </c>
      <c r="T8" s="4"/>
      <c r="U8" s="4"/>
      <c r="V8" s="4"/>
      <c r="W8" s="1">
        <v>3</v>
      </c>
      <c r="X8" s="1" t="s">
        <v>1069</v>
      </c>
      <c r="Y8" s="1" t="s">
        <v>844</v>
      </c>
    </row>
    <row r="9" spans="1:25" s="42" customFormat="1" ht="28.5" customHeight="1">
      <c r="A9" s="1">
        <v>4</v>
      </c>
      <c r="B9" s="1" t="s">
        <v>653</v>
      </c>
      <c r="C9" s="4" t="s">
        <v>797</v>
      </c>
      <c r="D9" s="1" t="s">
        <v>1083</v>
      </c>
      <c r="E9" s="4"/>
      <c r="F9" s="4"/>
      <c r="G9" s="4"/>
      <c r="H9" s="4" t="s">
        <v>1084</v>
      </c>
      <c r="I9" s="1" t="s">
        <v>698</v>
      </c>
      <c r="J9" s="1" t="s">
        <v>1061</v>
      </c>
      <c r="K9" s="1" t="s">
        <v>1085</v>
      </c>
      <c r="L9" s="1" t="s">
        <v>1086</v>
      </c>
      <c r="M9" s="1" t="s">
        <v>1087</v>
      </c>
      <c r="N9" s="1" t="s">
        <v>1088</v>
      </c>
      <c r="O9" s="4"/>
      <c r="P9" s="4" t="s">
        <v>721</v>
      </c>
      <c r="Q9" s="35">
        <f>P9/1.5</f>
        <v>57.13333333333333</v>
      </c>
      <c r="R9" s="4"/>
      <c r="S9" s="35">
        <f>Q9*0.6</f>
        <v>34.28</v>
      </c>
      <c r="T9" s="4"/>
      <c r="U9" s="4"/>
      <c r="V9" s="4"/>
      <c r="W9" s="1"/>
      <c r="X9" s="1" t="s">
        <v>1069</v>
      </c>
      <c r="Y9" s="1" t="s">
        <v>1089</v>
      </c>
    </row>
  </sheetData>
  <mergeCells count="25">
    <mergeCell ref="E3:E5"/>
    <mergeCell ref="F3:G3"/>
    <mergeCell ref="H3:H5"/>
    <mergeCell ref="A3:A5"/>
    <mergeCell ref="B3:B5"/>
    <mergeCell ref="C3:C5"/>
    <mergeCell ref="D3:D5"/>
    <mergeCell ref="I3:I5"/>
    <mergeCell ref="N3:N5"/>
    <mergeCell ref="O3:O5"/>
    <mergeCell ref="P3:U3"/>
    <mergeCell ref="J3:J5"/>
    <mergeCell ref="K3:K5"/>
    <mergeCell ref="L3:L5"/>
    <mergeCell ref="M3:M5"/>
    <mergeCell ref="V3:V5"/>
    <mergeCell ref="A2:Y2"/>
    <mergeCell ref="A1:Y1"/>
    <mergeCell ref="Y3:Y5"/>
    <mergeCell ref="F4:F5"/>
    <mergeCell ref="G4:G5"/>
    <mergeCell ref="P4:S4"/>
    <mergeCell ref="T4:U4"/>
    <mergeCell ref="W3:W5"/>
    <mergeCell ref="X3:X5"/>
  </mergeCells>
  <printOptions/>
  <pageMargins left="0.45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2018-06-01T01:20:32Z</cp:lastPrinted>
  <dcterms:created xsi:type="dcterms:W3CDTF">2017-05-14T04:53:13Z</dcterms:created>
  <dcterms:modified xsi:type="dcterms:W3CDTF">2018-06-01T02:03:35Z</dcterms:modified>
  <cp:category/>
  <cp:version/>
  <cp:contentType/>
  <cp:contentStatus/>
</cp:coreProperties>
</file>