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音乐" sheetId="1" r:id="rId1"/>
    <sheet name="美术" sheetId="2" r:id="rId2"/>
    <sheet name="体育" sheetId="3" r:id="rId3"/>
  </sheets>
  <definedNames>
    <definedName name="_xlnm.Print_Titles" localSheetId="1">'美术'!$2:$2</definedName>
    <definedName name="_xlnm.Print_Titles" localSheetId="0">'音乐'!$2:$2</definedName>
  </definedNames>
  <calcPr fullCalcOnLoad="1"/>
</workbook>
</file>

<file path=xl/sharedStrings.xml><?xml version="1.0" encoding="utf-8"?>
<sst xmlns="http://schemas.openxmlformats.org/spreadsheetml/2006/main" count="579" uniqueCount="331">
  <si>
    <t>1</t>
  </si>
  <si>
    <t>刘慧</t>
  </si>
  <si>
    <t>362430199711190029</t>
  </si>
  <si>
    <t>136241703203</t>
  </si>
  <si>
    <t>24013000109005</t>
  </si>
  <si>
    <t>小学
音乐</t>
  </si>
  <si>
    <t>72</t>
  </si>
  <si>
    <t>48.5</t>
  </si>
  <si>
    <t>120.5</t>
  </si>
  <si>
    <t>2</t>
  </si>
  <si>
    <t xml:space="preserve"> 王珂珺</t>
  </si>
  <si>
    <t>362430199505163740</t>
  </si>
  <si>
    <t>3</t>
  </si>
  <si>
    <t>龙萍</t>
  </si>
  <si>
    <t>362430199308280067</t>
  </si>
  <si>
    <t>136241703113</t>
  </si>
  <si>
    <t>49.5</t>
  </si>
  <si>
    <t>46</t>
  </si>
  <si>
    <t>95.5</t>
  </si>
  <si>
    <t>4</t>
  </si>
  <si>
    <t>颜晨</t>
  </si>
  <si>
    <t>362430198510140020</t>
  </si>
  <si>
    <t>136241703206</t>
  </si>
  <si>
    <t>47</t>
  </si>
  <si>
    <t>42</t>
  </si>
  <si>
    <t>89</t>
  </si>
  <si>
    <t>5</t>
  </si>
  <si>
    <t>汪静</t>
  </si>
  <si>
    <t>362430199310280023</t>
  </si>
  <si>
    <t>136241703209</t>
  </si>
  <si>
    <t>40.5</t>
  </si>
  <si>
    <t>87.5</t>
  </si>
  <si>
    <t>6</t>
  </si>
  <si>
    <t>周小铁</t>
  </si>
  <si>
    <t>360321199110247049</t>
  </si>
  <si>
    <t>136241703017</t>
  </si>
  <si>
    <t>39</t>
  </si>
  <si>
    <t>86</t>
  </si>
  <si>
    <t>7</t>
  </si>
  <si>
    <t>周青</t>
  </si>
  <si>
    <t>362430199309175525</t>
  </si>
  <si>
    <t>136220107020</t>
  </si>
  <si>
    <t>40</t>
  </si>
  <si>
    <t>39.5</t>
  </si>
  <si>
    <t>79.5</t>
  </si>
  <si>
    <t>8</t>
  </si>
  <si>
    <t>李芳杰</t>
  </si>
  <si>
    <t>362430199303084227</t>
  </si>
  <si>
    <t>136241703026</t>
  </si>
  <si>
    <t>34.5</t>
  </si>
  <si>
    <t>36.5</t>
  </si>
  <si>
    <t>71</t>
  </si>
  <si>
    <t>9</t>
  </si>
  <si>
    <t>罗琳</t>
  </si>
  <si>
    <t>362421198608173246</t>
  </si>
  <si>
    <t>10</t>
  </si>
  <si>
    <t>李君霞</t>
  </si>
  <si>
    <t>452622199105110028</t>
  </si>
  <si>
    <t>136241702902</t>
  </si>
  <si>
    <t>0</t>
  </si>
  <si>
    <t>史露露</t>
  </si>
  <si>
    <t>362430199211092940</t>
  </si>
  <si>
    <t>136012702309</t>
  </si>
  <si>
    <t>24013000110006</t>
  </si>
  <si>
    <t>小学
美术</t>
  </si>
  <si>
    <t>72.5</t>
  </si>
  <si>
    <t>143.5</t>
  </si>
  <si>
    <t>张培</t>
  </si>
  <si>
    <t>362401199512101044</t>
  </si>
  <si>
    <t>136240603115</t>
  </si>
  <si>
    <t>56.5</t>
  </si>
  <si>
    <t>74</t>
  </si>
  <si>
    <t>130.5</t>
  </si>
  <si>
    <t>李瑛</t>
  </si>
  <si>
    <t>362430199607260322</t>
  </si>
  <si>
    <t>136240602703</t>
  </si>
  <si>
    <t>60.5</t>
  </si>
  <si>
    <t>69.5</t>
  </si>
  <si>
    <t>130</t>
  </si>
  <si>
    <t>吴珏隽</t>
  </si>
  <si>
    <t>362430199110011806</t>
  </si>
  <si>
    <t>136240602612</t>
  </si>
  <si>
    <t>52.5</t>
  </si>
  <si>
    <t>73</t>
  </si>
  <si>
    <t>125.5</t>
  </si>
  <si>
    <t>谭佩君</t>
  </si>
  <si>
    <t>362430199406240042</t>
  </si>
  <si>
    <t>136240602620</t>
  </si>
  <si>
    <t>48</t>
  </si>
  <si>
    <t>70.5</t>
  </si>
  <si>
    <t>118.5</t>
  </si>
  <si>
    <t>罗佩琪</t>
  </si>
  <si>
    <t>362430199202280026</t>
  </si>
  <si>
    <t>136240602907</t>
  </si>
  <si>
    <t>50.5</t>
  </si>
  <si>
    <t>65</t>
  </si>
  <si>
    <t>115.5</t>
  </si>
  <si>
    <t>尹圆圆</t>
  </si>
  <si>
    <t>362430199606092988</t>
  </si>
  <si>
    <t>136041600930</t>
  </si>
  <si>
    <t>61.5</t>
  </si>
  <si>
    <t>112</t>
  </si>
  <si>
    <t>陈诗萍</t>
  </si>
  <si>
    <t>362430199601180022</t>
  </si>
  <si>
    <t>136240602803</t>
  </si>
  <si>
    <t>53</t>
  </si>
  <si>
    <t>58.5</t>
  </si>
  <si>
    <t>111.5</t>
  </si>
  <si>
    <t>黎徽琳</t>
  </si>
  <si>
    <t>362430199604090022</t>
  </si>
  <si>
    <t>136012702421</t>
  </si>
  <si>
    <t>105</t>
  </si>
  <si>
    <t>陈琴</t>
  </si>
  <si>
    <t>362430198905210329</t>
  </si>
  <si>
    <t>136240602618</t>
  </si>
  <si>
    <t>56</t>
  </si>
  <si>
    <t>104.5</t>
  </si>
  <si>
    <t>11</t>
  </si>
  <si>
    <t>龙嘉</t>
  </si>
  <si>
    <t>362430198902031800</t>
  </si>
  <si>
    <t>136240602912</t>
  </si>
  <si>
    <t>41.5</t>
  </si>
  <si>
    <t>61</t>
  </si>
  <si>
    <t>102.5</t>
  </si>
  <si>
    <t>12</t>
  </si>
  <si>
    <t>李娟</t>
  </si>
  <si>
    <t>362430199602116321</t>
  </si>
  <si>
    <t>136240602820</t>
  </si>
  <si>
    <t>54</t>
  </si>
  <si>
    <t>45.5</t>
  </si>
  <si>
    <t>99.5</t>
  </si>
  <si>
    <t>13</t>
  </si>
  <si>
    <t>郭佳宾</t>
  </si>
  <si>
    <t>362430198810030317</t>
  </si>
  <si>
    <t>136240603301</t>
  </si>
  <si>
    <t>46.5</t>
  </si>
  <si>
    <t>97</t>
  </si>
  <si>
    <t>14</t>
  </si>
  <si>
    <t>刘莹</t>
  </si>
  <si>
    <t>36243019900819006X</t>
  </si>
  <si>
    <t>136240603113</t>
  </si>
  <si>
    <t>51</t>
  </si>
  <si>
    <t>92.5</t>
  </si>
  <si>
    <t>15</t>
  </si>
  <si>
    <t>龙骏晟</t>
  </si>
  <si>
    <t>36243019930603003X</t>
  </si>
  <si>
    <t>136240602704</t>
  </si>
  <si>
    <t>91.5</t>
  </si>
  <si>
    <t>16</t>
  </si>
  <si>
    <t>龙妮</t>
  </si>
  <si>
    <t>36243019941205422X</t>
  </si>
  <si>
    <t>136240603317</t>
  </si>
  <si>
    <t>17</t>
  </si>
  <si>
    <t>颜小雪</t>
  </si>
  <si>
    <t>360830199411221727</t>
  </si>
  <si>
    <t>136240602817</t>
  </si>
  <si>
    <t>43.5</t>
  </si>
  <si>
    <t>47.5</t>
  </si>
  <si>
    <t>91</t>
  </si>
  <si>
    <t>18</t>
  </si>
  <si>
    <t>樊国君</t>
  </si>
  <si>
    <t>362430198612080022</t>
  </si>
  <si>
    <t>136240602908</t>
  </si>
  <si>
    <t>38.5</t>
  </si>
  <si>
    <t>49</t>
  </si>
  <si>
    <t>19</t>
  </si>
  <si>
    <t>张翔</t>
  </si>
  <si>
    <t>362430199405160016</t>
  </si>
  <si>
    <t>136240603207</t>
  </si>
  <si>
    <t>43</t>
  </si>
  <si>
    <t>44</t>
  </si>
  <si>
    <t>87</t>
  </si>
  <si>
    <t>20</t>
  </si>
  <si>
    <t>左艳君</t>
  </si>
  <si>
    <t>362430198803050061</t>
  </si>
  <si>
    <t>136240602623</t>
  </si>
  <si>
    <t>35</t>
  </si>
  <si>
    <t>51.5</t>
  </si>
  <si>
    <t>86.5</t>
  </si>
  <si>
    <t>21</t>
  </si>
  <si>
    <t>张亚萍</t>
  </si>
  <si>
    <t>362430198706126044</t>
  </si>
  <si>
    <t>136240603208</t>
  </si>
  <si>
    <t>36</t>
  </si>
  <si>
    <t>22</t>
  </si>
  <si>
    <t>史红霞</t>
  </si>
  <si>
    <t>362430199509252329</t>
  </si>
  <si>
    <t>136041602227</t>
  </si>
  <si>
    <t>44.5</t>
  </si>
  <si>
    <t>23</t>
  </si>
  <si>
    <t>朱嘉</t>
  </si>
  <si>
    <t>362430199607200020</t>
  </si>
  <si>
    <t>136240602707</t>
  </si>
  <si>
    <t>33</t>
  </si>
  <si>
    <t>84</t>
  </si>
  <si>
    <t>24</t>
  </si>
  <si>
    <t>卓良权</t>
  </si>
  <si>
    <t>362430198512050010</t>
  </si>
  <si>
    <t>136240603020</t>
  </si>
  <si>
    <t>32.5</t>
  </si>
  <si>
    <t>80</t>
  </si>
  <si>
    <t>25</t>
  </si>
  <si>
    <t>史建平</t>
  </si>
  <si>
    <t>362430199206072398</t>
  </si>
  <si>
    <t>136240603313</t>
  </si>
  <si>
    <t>38</t>
  </si>
  <si>
    <t>41</t>
  </si>
  <si>
    <t>79</t>
  </si>
  <si>
    <t>文淑丹</t>
  </si>
  <si>
    <t>362430199106276326</t>
  </si>
  <si>
    <t>77</t>
  </si>
  <si>
    <t>左佳玙</t>
  </si>
  <si>
    <t>362430199502250021</t>
  </si>
  <si>
    <t>35.5</t>
  </si>
  <si>
    <t>76.5</t>
  </si>
  <si>
    <t>欧阳艳妮</t>
  </si>
  <si>
    <t>36243019900427002X</t>
  </si>
  <si>
    <t>26.5</t>
  </si>
  <si>
    <t>朱珂</t>
  </si>
  <si>
    <t>362430199206111721</t>
  </si>
  <si>
    <t>136240503017</t>
  </si>
  <si>
    <t>24013000112007</t>
  </si>
  <si>
    <t>小学
体育</t>
  </si>
  <si>
    <t>73.5</t>
  </si>
  <si>
    <t>57</t>
  </si>
  <si>
    <t>李雪风</t>
  </si>
  <si>
    <t>362430199008298126</t>
  </si>
  <si>
    <t>136011701608</t>
  </si>
  <si>
    <t>76</t>
  </si>
  <si>
    <t>李逸</t>
  </si>
  <si>
    <t>362430199503010038</t>
  </si>
  <si>
    <t>136240502907</t>
  </si>
  <si>
    <t>55</t>
  </si>
  <si>
    <t>107.5</t>
  </si>
  <si>
    <t>王建新</t>
  </si>
  <si>
    <t>362430199505067513</t>
  </si>
  <si>
    <t>136011700626</t>
  </si>
  <si>
    <t>肖伟鹏</t>
  </si>
  <si>
    <t>362430199510044519</t>
  </si>
  <si>
    <t>136220108204</t>
  </si>
  <si>
    <t>50</t>
  </si>
  <si>
    <t>万婷</t>
  </si>
  <si>
    <t>360702199005220023</t>
  </si>
  <si>
    <t>肖国华</t>
  </si>
  <si>
    <t>362430199406184511</t>
  </si>
  <si>
    <t>136220108614</t>
  </si>
  <si>
    <t>95</t>
  </si>
  <si>
    <t>周江平</t>
  </si>
  <si>
    <t>362430199111264813</t>
  </si>
  <si>
    <t>136240503003</t>
  </si>
  <si>
    <t>37.5</t>
  </si>
  <si>
    <t>颜林林</t>
  </si>
  <si>
    <t>362430199306185138</t>
  </si>
  <si>
    <t>胡胖</t>
  </si>
  <si>
    <t>362430199408173410</t>
  </si>
  <si>
    <t>136011700405</t>
  </si>
  <si>
    <t>31</t>
  </si>
  <si>
    <t>67.5</t>
  </si>
  <si>
    <t>王秀兰</t>
  </si>
  <si>
    <t>362430198409103743</t>
  </si>
  <si>
    <t>136240503108</t>
  </si>
  <si>
    <t>28.5</t>
  </si>
  <si>
    <t>戴建滨</t>
  </si>
  <si>
    <t>360830199306212319</t>
  </si>
  <si>
    <t>136240503121</t>
  </si>
  <si>
    <t>29.5</t>
  </si>
  <si>
    <t>龙小荣</t>
  </si>
  <si>
    <t>36243019920803263X</t>
  </si>
  <si>
    <t>136240503120</t>
  </si>
  <si>
    <t>25.5</t>
  </si>
  <si>
    <t>江露</t>
  </si>
  <si>
    <t>362430199009282409</t>
  </si>
  <si>
    <t>136240503528</t>
  </si>
  <si>
    <t>序号</t>
  </si>
  <si>
    <t>姓名</t>
  </si>
  <si>
    <t>身份证号</t>
  </si>
  <si>
    <t>准考证号</t>
  </si>
  <si>
    <t>岗位代码</t>
  </si>
  <si>
    <t>岗位
名称</t>
  </si>
  <si>
    <t>综合知
识成绩</t>
  </si>
  <si>
    <t>学科专
业成绩</t>
  </si>
  <si>
    <t>总分</t>
  </si>
  <si>
    <t>笔试折算分</t>
  </si>
  <si>
    <t>面试分</t>
  </si>
  <si>
    <t>面试折算分</t>
  </si>
  <si>
    <t>合计
得分</t>
  </si>
  <si>
    <t>26</t>
  </si>
  <si>
    <t>27</t>
  </si>
  <si>
    <t>28</t>
  </si>
  <si>
    <t>72.3</t>
  </si>
  <si>
    <t>83.2</t>
  </si>
  <si>
    <t>78.1</t>
  </si>
  <si>
    <t>64.9</t>
  </si>
  <si>
    <t>76.4</t>
  </si>
  <si>
    <t>78.8</t>
  </si>
  <si>
    <t>69.2</t>
  </si>
  <si>
    <t>22</t>
  </si>
  <si>
    <t>35.5</t>
  </si>
  <si>
    <t>85.5</t>
  </si>
  <si>
    <t>81.5</t>
  </si>
  <si>
    <t>75.3</t>
  </si>
  <si>
    <t>73.5</t>
  </si>
  <si>
    <t>87.5</t>
  </si>
  <si>
    <t>44</t>
  </si>
  <si>
    <t>88</t>
  </si>
  <si>
    <t>76</t>
  </si>
  <si>
    <t>排名</t>
  </si>
  <si>
    <t>79.54</t>
  </si>
  <si>
    <t>76.49</t>
  </si>
  <si>
    <t>86.42</t>
  </si>
  <si>
    <t>82.61</t>
  </si>
  <si>
    <t>87.58</t>
  </si>
  <si>
    <t>72.23</t>
  </si>
  <si>
    <t>73.65</t>
  </si>
  <si>
    <t>75.86</t>
  </si>
  <si>
    <t>72.4</t>
  </si>
  <si>
    <t>86.38</t>
  </si>
  <si>
    <t>67.8</t>
  </si>
  <si>
    <t>71.24</t>
  </si>
  <si>
    <t>74.37</t>
  </si>
  <si>
    <t>87.70</t>
  </si>
  <si>
    <t>84.59</t>
  </si>
  <si>
    <t>81.9</t>
  </si>
  <si>
    <t>87.27</t>
  </si>
  <si>
    <t>65.94</t>
  </si>
  <si>
    <t>85.17</t>
  </si>
  <si>
    <t>85.81</t>
  </si>
  <si>
    <t>83.43</t>
  </si>
  <si>
    <t>2</t>
  </si>
  <si>
    <t>2</t>
  </si>
  <si>
    <t>2017年省统招音体美教师合成成绩表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</si>
</sst>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M10" sqref="M10"/>
    </sheetView>
  </sheetViews>
  <sheetFormatPr defaultColWidth="9.00390625" defaultRowHeight="14.25"/>
  <cols>
    <col min="1" max="1" width="3.375" style="0" customWidth="1"/>
    <col min="2" max="2" width="6.25390625" style="0" customWidth="1"/>
    <col min="3" max="3" width="16.375" style="0" customWidth="1"/>
    <col min="4" max="4" width="11.75390625" style="0" customWidth="1"/>
    <col min="5" max="5" width="13.75390625" style="0" customWidth="1"/>
    <col min="6" max="6" width="5.75390625" style="0" customWidth="1"/>
    <col min="7" max="9" width="5.375" style="0" customWidth="1"/>
    <col min="10" max="10" width="6.00390625" style="0" customWidth="1"/>
    <col min="11" max="11" width="5.00390625" style="0" customWidth="1"/>
    <col min="12" max="13" width="5.875" style="12" customWidth="1"/>
    <col min="14" max="14" width="5.875" style="13" customWidth="1"/>
    <col min="15" max="16384" width="4.375" style="0" customWidth="1"/>
  </cols>
  <sheetData>
    <row r="1" spans="1:14" s="2" customFormat="1" ht="34.5" customHeight="1">
      <c r="A1" s="14" t="s">
        <v>330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" customFormat="1" ht="37.5" customHeight="1">
      <c r="A2" s="4" t="s">
        <v>273</v>
      </c>
      <c r="B2" s="4" t="s">
        <v>274</v>
      </c>
      <c r="C2" s="4" t="s">
        <v>275</v>
      </c>
      <c r="D2" s="4" t="s">
        <v>276</v>
      </c>
      <c r="E2" s="4" t="s">
        <v>277</v>
      </c>
      <c r="F2" s="1" t="s">
        <v>278</v>
      </c>
      <c r="G2" s="9" t="s">
        <v>279</v>
      </c>
      <c r="H2" s="9" t="s">
        <v>280</v>
      </c>
      <c r="I2" s="4" t="s">
        <v>281</v>
      </c>
      <c r="J2" s="1" t="s">
        <v>282</v>
      </c>
      <c r="K2" s="1" t="s">
        <v>283</v>
      </c>
      <c r="L2" s="11" t="s">
        <v>284</v>
      </c>
      <c r="M2" s="11" t="s">
        <v>285</v>
      </c>
      <c r="N2" s="1" t="s">
        <v>306</v>
      </c>
    </row>
    <row r="3" spans="1:14" s="2" customFormat="1" ht="30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 t="s">
        <v>5</v>
      </c>
      <c r="G3" s="4" t="s">
        <v>6</v>
      </c>
      <c r="H3" s="4" t="s">
        <v>7</v>
      </c>
      <c r="I3" s="4" t="s">
        <v>8</v>
      </c>
      <c r="J3" s="10">
        <f aca="true" t="shared" si="0" ref="J3:J12">I3/4</f>
        <v>30.125</v>
      </c>
      <c r="K3" s="4" t="s">
        <v>289</v>
      </c>
      <c r="L3" s="10">
        <f aca="true" t="shared" si="1" ref="L3:L12">K3/2</f>
        <v>36.15</v>
      </c>
      <c r="M3" s="10">
        <f aca="true" t="shared" si="2" ref="M3:M10">J3+L3</f>
        <v>66.275</v>
      </c>
      <c r="N3" s="4" t="s">
        <v>0</v>
      </c>
    </row>
    <row r="4" spans="1:14" s="2" customFormat="1" ht="30.75" customHeight="1">
      <c r="A4" s="4" t="s">
        <v>9</v>
      </c>
      <c r="B4" s="6" t="s">
        <v>10</v>
      </c>
      <c r="C4" s="4" t="s">
        <v>11</v>
      </c>
      <c r="D4" s="4"/>
      <c r="E4" s="4" t="s">
        <v>4</v>
      </c>
      <c r="F4" s="1" t="s">
        <v>5</v>
      </c>
      <c r="G4" s="6">
        <v>43.5</v>
      </c>
      <c r="H4" s="6">
        <v>52.5</v>
      </c>
      <c r="I4" s="6">
        <v>96</v>
      </c>
      <c r="J4" s="10">
        <f t="shared" si="0"/>
        <v>24</v>
      </c>
      <c r="K4" s="4" t="s">
        <v>290</v>
      </c>
      <c r="L4" s="10">
        <f t="shared" si="1"/>
        <v>41.6</v>
      </c>
      <c r="M4" s="10">
        <f t="shared" si="2"/>
        <v>65.6</v>
      </c>
      <c r="N4" s="4" t="s">
        <v>9</v>
      </c>
    </row>
    <row r="5" spans="1:14" s="2" customFormat="1" ht="30.75" customHeight="1">
      <c r="A5" s="4" t="s">
        <v>12</v>
      </c>
      <c r="B5" s="4" t="s">
        <v>13</v>
      </c>
      <c r="C5" s="4" t="s">
        <v>14</v>
      </c>
      <c r="D5" s="4" t="s">
        <v>15</v>
      </c>
      <c r="E5" s="4" t="s">
        <v>4</v>
      </c>
      <c r="F5" s="1" t="s">
        <v>5</v>
      </c>
      <c r="G5" s="4" t="s">
        <v>16</v>
      </c>
      <c r="H5" s="4" t="s">
        <v>17</v>
      </c>
      <c r="I5" s="4" t="s">
        <v>18</v>
      </c>
      <c r="J5" s="10">
        <f t="shared" si="0"/>
        <v>23.875</v>
      </c>
      <c r="K5" s="4" t="s">
        <v>291</v>
      </c>
      <c r="L5" s="10">
        <f t="shared" si="1"/>
        <v>39.05</v>
      </c>
      <c r="M5" s="10">
        <f t="shared" si="2"/>
        <v>62.925</v>
      </c>
      <c r="N5" s="4" t="s">
        <v>12</v>
      </c>
    </row>
    <row r="6" spans="1:14" s="2" customFormat="1" ht="30.75" customHeight="1">
      <c r="A6" s="4" t="s">
        <v>19</v>
      </c>
      <c r="B6" s="4" t="s">
        <v>33</v>
      </c>
      <c r="C6" s="4" t="s">
        <v>34</v>
      </c>
      <c r="D6" s="4" t="s">
        <v>35</v>
      </c>
      <c r="E6" s="4" t="s">
        <v>4</v>
      </c>
      <c r="F6" s="1" t="s">
        <v>5</v>
      </c>
      <c r="G6" s="4" t="s">
        <v>36</v>
      </c>
      <c r="H6" s="4" t="s">
        <v>23</v>
      </c>
      <c r="I6" s="4" t="s">
        <v>37</v>
      </c>
      <c r="J6" s="10">
        <f t="shared" si="0"/>
        <v>21.5</v>
      </c>
      <c r="K6" s="4" t="s">
        <v>293</v>
      </c>
      <c r="L6" s="10">
        <f t="shared" si="1"/>
        <v>38.2</v>
      </c>
      <c r="M6" s="10">
        <f t="shared" si="2"/>
        <v>59.7</v>
      </c>
      <c r="N6" s="4" t="s">
        <v>19</v>
      </c>
    </row>
    <row r="7" spans="1:14" s="2" customFormat="1" ht="30.75" customHeight="1">
      <c r="A7" s="4" t="s">
        <v>26</v>
      </c>
      <c r="B7" s="4" t="s">
        <v>39</v>
      </c>
      <c r="C7" s="4" t="s">
        <v>40</v>
      </c>
      <c r="D7" s="4" t="s">
        <v>41</v>
      </c>
      <c r="E7" s="4" t="s">
        <v>4</v>
      </c>
      <c r="F7" s="1" t="s">
        <v>5</v>
      </c>
      <c r="G7" s="4" t="s">
        <v>42</v>
      </c>
      <c r="H7" s="4" t="s">
        <v>43</v>
      </c>
      <c r="I7" s="4" t="s">
        <v>44</v>
      </c>
      <c r="J7" s="10">
        <f t="shared" si="0"/>
        <v>19.875</v>
      </c>
      <c r="K7" s="4" t="s">
        <v>294</v>
      </c>
      <c r="L7" s="10">
        <f t="shared" si="1"/>
        <v>39.4</v>
      </c>
      <c r="M7" s="10">
        <f t="shared" si="2"/>
        <v>59.275</v>
      </c>
      <c r="N7" s="4" t="s">
        <v>26</v>
      </c>
    </row>
    <row r="8" spans="1:14" s="2" customFormat="1" ht="30.75" customHeight="1">
      <c r="A8" s="4" t="s">
        <v>32</v>
      </c>
      <c r="B8" s="4" t="s">
        <v>27</v>
      </c>
      <c r="C8" s="4" t="s">
        <v>28</v>
      </c>
      <c r="D8" s="4" t="s">
        <v>29</v>
      </c>
      <c r="E8" s="4" t="s">
        <v>4</v>
      </c>
      <c r="F8" s="1" t="s">
        <v>5</v>
      </c>
      <c r="G8" s="4" t="s">
        <v>23</v>
      </c>
      <c r="H8" s="4" t="s">
        <v>30</v>
      </c>
      <c r="I8" s="4" t="s">
        <v>31</v>
      </c>
      <c r="J8" s="10">
        <f t="shared" si="0"/>
        <v>21.875</v>
      </c>
      <c r="K8" s="4" t="s">
        <v>289</v>
      </c>
      <c r="L8" s="10">
        <f t="shared" si="1"/>
        <v>36.15</v>
      </c>
      <c r="M8" s="10">
        <f t="shared" si="2"/>
        <v>58.025</v>
      </c>
      <c r="N8" s="4" t="s">
        <v>32</v>
      </c>
    </row>
    <row r="9" spans="1:14" s="2" customFormat="1" ht="30.75" customHeight="1">
      <c r="A9" s="4" t="s">
        <v>38</v>
      </c>
      <c r="B9" s="4" t="s">
        <v>20</v>
      </c>
      <c r="C9" s="4" t="s">
        <v>21</v>
      </c>
      <c r="D9" s="4" t="s">
        <v>22</v>
      </c>
      <c r="E9" s="4" t="s">
        <v>4</v>
      </c>
      <c r="F9" s="1" t="s">
        <v>5</v>
      </c>
      <c r="G9" s="4" t="s">
        <v>23</v>
      </c>
      <c r="H9" s="4" t="s">
        <v>24</v>
      </c>
      <c r="I9" s="4" t="s">
        <v>25</v>
      </c>
      <c r="J9" s="10">
        <f t="shared" si="0"/>
        <v>22.25</v>
      </c>
      <c r="K9" s="4" t="s">
        <v>292</v>
      </c>
      <c r="L9" s="10">
        <f t="shared" si="1"/>
        <v>32.45</v>
      </c>
      <c r="M9" s="10">
        <f t="shared" si="2"/>
        <v>54.7</v>
      </c>
      <c r="N9" s="4" t="s">
        <v>38</v>
      </c>
    </row>
    <row r="10" spans="1:14" s="2" customFormat="1" ht="30.75" customHeight="1">
      <c r="A10" s="4" t="s">
        <v>45</v>
      </c>
      <c r="B10" s="4" t="s">
        <v>46</v>
      </c>
      <c r="C10" s="4" t="s">
        <v>47</v>
      </c>
      <c r="D10" s="4" t="s">
        <v>48</v>
      </c>
      <c r="E10" s="4" t="s">
        <v>4</v>
      </c>
      <c r="F10" s="1" t="s">
        <v>5</v>
      </c>
      <c r="G10" s="4" t="s">
        <v>49</v>
      </c>
      <c r="H10" s="4" t="s">
        <v>50</v>
      </c>
      <c r="I10" s="4" t="s">
        <v>51</v>
      </c>
      <c r="J10" s="10">
        <f t="shared" si="0"/>
        <v>17.75</v>
      </c>
      <c r="K10" s="4" t="s">
        <v>295</v>
      </c>
      <c r="L10" s="10">
        <f t="shared" si="1"/>
        <v>34.6</v>
      </c>
      <c r="M10" s="10">
        <f t="shared" si="2"/>
        <v>52.35</v>
      </c>
      <c r="N10" s="4" t="s">
        <v>45</v>
      </c>
    </row>
    <row r="11" spans="1:14" s="2" customFormat="1" ht="30.75" customHeight="1">
      <c r="A11" s="4" t="s">
        <v>52</v>
      </c>
      <c r="B11" s="6" t="s">
        <v>53</v>
      </c>
      <c r="C11" s="4" t="s">
        <v>54</v>
      </c>
      <c r="D11" s="4"/>
      <c r="E11" s="4" t="s">
        <v>4</v>
      </c>
      <c r="F11" s="1" t="s">
        <v>5</v>
      </c>
      <c r="G11" s="6">
        <v>31.5</v>
      </c>
      <c r="H11" s="6">
        <v>28</v>
      </c>
      <c r="I11" s="6">
        <v>59.5</v>
      </c>
      <c r="J11" s="10">
        <f t="shared" si="0"/>
        <v>14.875</v>
      </c>
      <c r="K11" s="4"/>
      <c r="L11" s="10">
        <f t="shared" si="1"/>
        <v>0</v>
      </c>
      <c r="M11" s="10"/>
      <c r="N11" s="4"/>
    </row>
    <row r="12" spans="1:14" s="2" customFormat="1" ht="30.75" customHeight="1">
      <c r="A12" s="4" t="s">
        <v>55</v>
      </c>
      <c r="B12" s="4" t="s">
        <v>56</v>
      </c>
      <c r="C12" s="4" t="s">
        <v>57</v>
      </c>
      <c r="D12" s="4" t="s">
        <v>58</v>
      </c>
      <c r="E12" s="4" t="s">
        <v>4</v>
      </c>
      <c r="F12" s="1" t="s">
        <v>5</v>
      </c>
      <c r="G12" s="4" t="s">
        <v>59</v>
      </c>
      <c r="H12" s="4" t="s">
        <v>59</v>
      </c>
      <c r="I12" s="4" t="s">
        <v>59</v>
      </c>
      <c r="J12" s="10">
        <f t="shared" si="0"/>
        <v>0</v>
      </c>
      <c r="K12" s="4"/>
      <c r="L12" s="10">
        <f t="shared" si="1"/>
        <v>0</v>
      </c>
      <c r="M12" s="10"/>
      <c r="N12" s="4"/>
    </row>
  </sheetData>
  <mergeCells count="1">
    <mergeCell ref="A1:N1"/>
  </mergeCells>
  <printOptions/>
  <pageMargins left="1.08" right="0.26" top="0.49" bottom="0.29" header="0.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1"/>
    </sheetView>
  </sheetViews>
  <sheetFormatPr defaultColWidth="9.00390625" defaultRowHeight="14.25"/>
  <cols>
    <col min="1" max="1" width="3.375" style="0" customWidth="1"/>
    <col min="2" max="2" width="6.25390625" style="0" customWidth="1"/>
    <col min="3" max="3" width="17.00390625" style="0" customWidth="1"/>
    <col min="4" max="4" width="11.75390625" style="0" customWidth="1"/>
    <col min="5" max="5" width="13.75390625" style="0" customWidth="1"/>
    <col min="6" max="6" width="5.75390625" style="0" customWidth="1"/>
    <col min="7" max="9" width="5.375" style="0" customWidth="1"/>
    <col min="10" max="10" width="6.00390625" style="0" customWidth="1"/>
    <col min="11" max="11" width="5.00390625" style="0" customWidth="1"/>
    <col min="12" max="13" width="5.875" style="12" customWidth="1"/>
    <col min="14" max="14" width="4.875" style="13" customWidth="1"/>
    <col min="15" max="16384" width="4.375" style="0" customWidth="1"/>
  </cols>
  <sheetData>
    <row r="1" spans="1:14" s="2" customFormat="1" ht="27" customHeight="1">
      <c r="A1" s="14" t="s">
        <v>330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" customFormat="1" ht="37.5" customHeight="1">
      <c r="A2" s="4" t="s">
        <v>273</v>
      </c>
      <c r="B2" s="4" t="s">
        <v>274</v>
      </c>
      <c r="C2" s="4" t="s">
        <v>275</v>
      </c>
      <c r="D2" s="4" t="s">
        <v>276</v>
      </c>
      <c r="E2" s="4" t="s">
        <v>277</v>
      </c>
      <c r="F2" s="1" t="s">
        <v>278</v>
      </c>
      <c r="G2" s="9" t="s">
        <v>279</v>
      </c>
      <c r="H2" s="9" t="s">
        <v>280</v>
      </c>
      <c r="I2" s="4" t="s">
        <v>281</v>
      </c>
      <c r="J2" s="1" t="s">
        <v>282</v>
      </c>
      <c r="K2" s="1" t="s">
        <v>283</v>
      </c>
      <c r="L2" s="11" t="s">
        <v>284</v>
      </c>
      <c r="M2" s="11" t="s">
        <v>285</v>
      </c>
      <c r="N2" s="1" t="s">
        <v>306</v>
      </c>
    </row>
    <row r="3" spans="1:14" s="2" customFormat="1" ht="25.5" customHeight="1">
      <c r="A3" s="4" t="s">
        <v>0</v>
      </c>
      <c r="B3" s="4" t="s">
        <v>67</v>
      </c>
      <c r="C3" s="4" t="s">
        <v>68</v>
      </c>
      <c r="D3" s="4" t="s">
        <v>69</v>
      </c>
      <c r="E3" s="4" t="s">
        <v>63</v>
      </c>
      <c r="F3" s="1" t="s">
        <v>64</v>
      </c>
      <c r="G3" s="4" t="s">
        <v>70</v>
      </c>
      <c r="H3" s="4" t="s">
        <v>71</v>
      </c>
      <c r="I3" s="4" t="s">
        <v>72</v>
      </c>
      <c r="J3" s="10">
        <f aca="true" t="shared" si="0" ref="J3:J30">I3/4</f>
        <v>32.625</v>
      </c>
      <c r="K3" s="4" t="s">
        <v>326</v>
      </c>
      <c r="L3" s="10">
        <f aca="true" t="shared" si="1" ref="L3:L26">K3/2</f>
        <v>42.905</v>
      </c>
      <c r="M3" s="10">
        <f aca="true" t="shared" si="2" ref="M3:M26">J3+L3</f>
        <v>75.53</v>
      </c>
      <c r="N3" s="4" t="s">
        <v>0</v>
      </c>
    </row>
    <row r="4" spans="1:14" s="2" customFormat="1" ht="25.5" customHeight="1">
      <c r="A4" s="4" t="s">
        <v>329</v>
      </c>
      <c r="B4" s="4" t="s">
        <v>73</v>
      </c>
      <c r="C4" s="4" t="s">
        <v>74</v>
      </c>
      <c r="D4" s="4" t="s">
        <v>75</v>
      </c>
      <c r="E4" s="4" t="s">
        <v>63</v>
      </c>
      <c r="F4" s="1" t="s">
        <v>64</v>
      </c>
      <c r="G4" s="4" t="s">
        <v>76</v>
      </c>
      <c r="H4" s="4" t="s">
        <v>77</v>
      </c>
      <c r="I4" s="4" t="s">
        <v>78</v>
      </c>
      <c r="J4" s="10">
        <f t="shared" si="0"/>
        <v>32.5</v>
      </c>
      <c r="K4" s="4" t="s">
        <v>321</v>
      </c>
      <c r="L4" s="10">
        <f t="shared" si="1"/>
        <v>42.295</v>
      </c>
      <c r="M4" s="10">
        <f t="shared" si="2"/>
        <v>74.795</v>
      </c>
      <c r="N4" s="4" t="s">
        <v>328</v>
      </c>
    </row>
    <row r="5" spans="1:14" s="2" customFormat="1" ht="25.5" customHeight="1">
      <c r="A5" s="4" t="s">
        <v>12</v>
      </c>
      <c r="B5" s="4" t="s">
        <v>60</v>
      </c>
      <c r="C5" s="4" t="s">
        <v>61</v>
      </c>
      <c r="D5" s="4" t="s">
        <v>62</v>
      </c>
      <c r="E5" s="4" t="s">
        <v>63</v>
      </c>
      <c r="F5" s="1" t="s">
        <v>64</v>
      </c>
      <c r="G5" s="4" t="s">
        <v>65</v>
      </c>
      <c r="H5" s="4" t="s">
        <v>51</v>
      </c>
      <c r="I5" s="4" t="s">
        <v>66</v>
      </c>
      <c r="J5" s="10">
        <f t="shared" si="0"/>
        <v>35.875</v>
      </c>
      <c r="K5" s="4" t="s">
        <v>308</v>
      </c>
      <c r="L5" s="10">
        <f t="shared" si="1"/>
        <v>38.245</v>
      </c>
      <c r="M5" s="10">
        <f t="shared" si="2"/>
        <v>74.12</v>
      </c>
      <c r="N5" s="4" t="s">
        <v>12</v>
      </c>
    </row>
    <row r="6" spans="1:14" s="2" customFormat="1" ht="25.5" customHeight="1">
      <c r="A6" s="4" t="s">
        <v>19</v>
      </c>
      <c r="B6" s="4" t="s">
        <v>91</v>
      </c>
      <c r="C6" s="4" t="s">
        <v>92</v>
      </c>
      <c r="D6" s="4" t="s">
        <v>93</v>
      </c>
      <c r="E6" s="4" t="s">
        <v>63</v>
      </c>
      <c r="F6" s="1" t="s">
        <v>64</v>
      </c>
      <c r="G6" s="4" t="s">
        <v>94</v>
      </c>
      <c r="H6" s="4" t="s">
        <v>95</v>
      </c>
      <c r="I6" s="4" t="s">
        <v>96</v>
      </c>
      <c r="J6" s="10">
        <f t="shared" si="0"/>
        <v>28.875</v>
      </c>
      <c r="K6" s="4" t="s">
        <v>321</v>
      </c>
      <c r="L6" s="10">
        <f t="shared" si="1"/>
        <v>42.295</v>
      </c>
      <c r="M6" s="10">
        <f t="shared" si="2"/>
        <v>71.17</v>
      </c>
      <c r="N6" s="4" t="s">
        <v>19</v>
      </c>
    </row>
    <row r="7" spans="1:14" s="2" customFormat="1" ht="25.5" customHeight="1">
      <c r="A7" s="4" t="s">
        <v>26</v>
      </c>
      <c r="B7" s="4" t="s">
        <v>79</v>
      </c>
      <c r="C7" s="4" t="s">
        <v>80</v>
      </c>
      <c r="D7" s="4" t="s">
        <v>81</v>
      </c>
      <c r="E7" s="4" t="s">
        <v>63</v>
      </c>
      <c r="F7" s="1" t="s">
        <v>64</v>
      </c>
      <c r="G7" s="4" t="s">
        <v>82</v>
      </c>
      <c r="H7" s="4" t="s">
        <v>83</v>
      </c>
      <c r="I7" s="4" t="s">
        <v>84</v>
      </c>
      <c r="J7" s="10">
        <f t="shared" si="0"/>
        <v>31.375</v>
      </c>
      <c r="K7" s="4" t="s">
        <v>313</v>
      </c>
      <c r="L7" s="10">
        <f t="shared" si="1"/>
        <v>36.825</v>
      </c>
      <c r="M7" s="10">
        <f t="shared" si="2"/>
        <v>68.2</v>
      </c>
      <c r="N7" s="4" t="s">
        <v>26</v>
      </c>
    </row>
    <row r="8" spans="1:14" s="2" customFormat="1" ht="25.5" customHeight="1">
      <c r="A8" s="4" t="s">
        <v>32</v>
      </c>
      <c r="B8" s="4" t="s">
        <v>97</v>
      </c>
      <c r="C8" s="4" t="s">
        <v>98</v>
      </c>
      <c r="D8" s="4" t="s">
        <v>99</v>
      </c>
      <c r="E8" s="4" t="s">
        <v>63</v>
      </c>
      <c r="F8" s="1" t="s">
        <v>64</v>
      </c>
      <c r="G8" s="4" t="s">
        <v>94</v>
      </c>
      <c r="H8" s="4" t="s">
        <v>100</v>
      </c>
      <c r="I8" s="4" t="s">
        <v>101</v>
      </c>
      <c r="J8" s="10">
        <f t="shared" si="0"/>
        <v>28</v>
      </c>
      <c r="K8" s="4" t="s">
        <v>307</v>
      </c>
      <c r="L8" s="10">
        <f t="shared" si="1"/>
        <v>39.77</v>
      </c>
      <c r="M8" s="10">
        <f t="shared" si="2"/>
        <v>67.77000000000001</v>
      </c>
      <c r="N8" s="4" t="s">
        <v>32</v>
      </c>
    </row>
    <row r="9" spans="1:14" s="2" customFormat="1" ht="25.5" customHeight="1">
      <c r="A9" s="4" t="s">
        <v>38</v>
      </c>
      <c r="B9" s="4" t="s">
        <v>85</v>
      </c>
      <c r="C9" s="4" t="s">
        <v>86</v>
      </c>
      <c r="D9" s="4" t="s">
        <v>87</v>
      </c>
      <c r="E9" s="4" t="s">
        <v>63</v>
      </c>
      <c r="F9" s="1" t="s">
        <v>64</v>
      </c>
      <c r="G9" s="4" t="s">
        <v>88</v>
      </c>
      <c r="H9" s="4" t="s">
        <v>89</v>
      </c>
      <c r="I9" s="4" t="s">
        <v>90</v>
      </c>
      <c r="J9" s="10">
        <f t="shared" si="0"/>
        <v>29.625</v>
      </c>
      <c r="K9" s="4" t="s">
        <v>314</v>
      </c>
      <c r="L9" s="10">
        <f t="shared" si="1"/>
        <v>37.93</v>
      </c>
      <c r="M9" s="10">
        <f t="shared" si="2"/>
        <v>67.555</v>
      </c>
      <c r="N9" s="4" t="s">
        <v>38</v>
      </c>
    </row>
    <row r="10" spans="1:14" s="2" customFormat="1" ht="25.5" customHeight="1">
      <c r="A10" s="4" t="s">
        <v>45</v>
      </c>
      <c r="B10" s="4" t="s">
        <v>118</v>
      </c>
      <c r="C10" s="4" t="s">
        <v>119</v>
      </c>
      <c r="D10" s="4" t="s">
        <v>120</v>
      </c>
      <c r="E10" s="4" t="s">
        <v>63</v>
      </c>
      <c r="F10" s="1" t="s">
        <v>64</v>
      </c>
      <c r="G10" s="4" t="s">
        <v>121</v>
      </c>
      <c r="H10" s="4" t="s">
        <v>122</v>
      </c>
      <c r="I10" s="4" t="s">
        <v>123</v>
      </c>
      <c r="J10" s="10">
        <f t="shared" si="0"/>
        <v>25.625</v>
      </c>
      <c r="K10" s="4" t="s">
        <v>310</v>
      </c>
      <c r="L10" s="10">
        <f t="shared" si="1"/>
        <v>41.305</v>
      </c>
      <c r="M10" s="10">
        <f t="shared" si="2"/>
        <v>66.93</v>
      </c>
      <c r="N10" s="4" t="s">
        <v>45</v>
      </c>
    </row>
    <row r="11" spans="1:14" s="2" customFormat="1" ht="25.5" customHeight="1">
      <c r="A11" s="4" t="s">
        <v>52</v>
      </c>
      <c r="B11" s="4" t="s">
        <v>144</v>
      </c>
      <c r="C11" s="4" t="s">
        <v>145</v>
      </c>
      <c r="D11" s="4" t="s">
        <v>146</v>
      </c>
      <c r="E11" s="4" t="s">
        <v>63</v>
      </c>
      <c r="F11" s="1" t="s">
        <v>64</v>
      </c>
      <c r="G11" s="4" t="s">
        <v>129</v>
      </c>
      <c r="H11" s="4" t="s">
        <v>17</v>
      </c>
      <c r="I11" s="4" t="s">
        <v>147</v>
      </c>
      <c r="J11" s="10">
        <f t="shared" si="0"/>
        <v>22.875</v>
      </c>
      <c r="K11" s="4" t="s">
        <v>320</v>
      </c>
      <c r="L11" s="10">
        <f t="shared" si="1"/>
        <v>43.85</v>
      </c>
      <c r="M11" s="10">
        <f t="shared" si="2"/>
        <v>66.725</v>
      </c>
      <c r="N11" s="4" t="s">
        <v>52</v>
      </c>
    </row>
    <row r="12" spans="1:14" s="2" customFormat="1" ht="25.5" customHeight="1">
      <c r="A12" s="4" t="s">
        <v>55</v>
      </c>
      <c r="B12" s="4" t="s">
        <v>102</v>
      </c>
      <c r="C12" s="4" t="s">
        <v>103</v>
      </c>
      <c r="D12" s="4" t="s">
        <v>104</v>
      </c>
      <c r="E12" s="4" t="s">
        <v>63</v>
      </c>
      <c r="F12" s="1" t="s">
        <v>64</v>
      </c>
      <c r="G12" s="4" t="s">
        <v>105</v>
      </c>
      <c r="H12" s="4" t="s">
        <v>106</v>
      </c>
      <c r="I12" s="4" t="s">
        <v>107</v>
      </c>
      <c r="J12" s="10">
        <f t="shared" si="0"/>
        <v>27.875</v>
      </c>
      <c r="K12" s="4" t="s">
        <v>305</v>
      </c>
      <c r="L12" s="10">
        <f t="shared" si="1"/>
        <v>38</v>
      </c>
      <c r="M12" s="10">
        <f t="shared" si="2"/>
        <v>65.875</v>
      </c>
      <c r="N12" s="4" t="s">
        <v>55</v>
      </c>
    </row>
    <row r="13" spans="1:14" s="2" customFormat="1" ht="25.5" customHeight="1">
      <c r="A13" s="4" t="s">
        <v>117</v>
      </c>
      <c r="B13" s="4" t="s">
        <v>160</v>
      </c>
      <c r="C13" s="4" t="s">
        <v>161</v>
      </c>
      <c r="D13" s="4" t="s">
        <v>162</v>
      </c>
      <c r="E13" s="4" t="s">
        <v>63</v>
      </c>
      <c r="F13" s="1" t="s">
        <v>64</v>
      </c>
      <c r="G13" s="4" t="s">
        <v>163</v>
      </c>
      <c r="H13" s="4" t="s">
        <v>164</v>
      </c>
      <c r="I13" s="4" t="s">
        <v>31</v>
      </c>
      <c r="J13" s="10">
        <f t="shared" si="0"/>
        <v>21.875</v>
      </c>
      <c r="K13" s="4" t="s">
        <v>323</v>
      </c>
      <c r="L13" s="10">
        <f t="shared" si="1"/>
        <v>43.635</v>
      </c>
      <c r="M13" s="10">
        <f t="shared" si="2"/>
        <v>65.50999999999999</v>
      </c>
      <c r="N13" s="4" t="s">
        <v>117</v>
      </c>
    </row>
    <row r="14" spans="1:14" s="2" customFormat="1" ht="25.5" customHeight="1">
      <c r="A14" s="4" t="s">
        <v>124</v>
      </c>
      <c r="B14" s="4" t="s">
        <v>138</v>
      </c>
      <c r="C14" s="4" t="s">
        <v>139</v>
      </c>
      <c r="D14" s="4" t="s">
        <v>140</v>
      </c>
      <c r="E14" s="4" t="s">
        <v>63</v>
      </c>
      <c r="F14" s="1" t="s">
        <v>64</v>
      </c>
      <c r="G14" s="4" t="s">
        <v>121</v>
      </c>
      <c r="H14" s="4" t="s">
        <v>141</v>
      </c>
      <c r="I14" s="4" t="s">
        <v>142</v>
      </c>
      <c r="J14" s="10">
        <f t="shared" si="0"/>
        <v>23.125</v>
      </c>
      <c r="K14" s="4" t="s">
        <v>327</v>
      </c>
      <c r="L14" s="10">
        <f t="shared" si="1"/>
        <v>41.715</v>
      </c>
      <c r="M14" s="10">
        <f t="shared" si="2"/>
        <v>64.84</v>
      </c>
      <c r="N14" s="4" t="s">
        <v>124</v>
      </c>
    </row>
    <row r="15" spans="1:14" s="2" customFormat="1" ht="25.5" customHeight="1">
      <c r="A15" s="4" t="s">
        <v>131</v>
      </c>
      <c r="B15" s="4" t="s">
        <v>173</v>
      </c>
      <c r="C15" s="4" t="s">
        <v>174</v>
      </c>
      <c r="D15" s="4" t="s">
        <v>175</v>
      </c>
      <c r="E15" s="4" t="s">
        <v>63</v>
      </c>
      <c r="F15" s="1" t="s">
        <v>64</v>
      </c>
      <c r="G15" s="4" t="s">
        <v>176</v>
      </c>
      <c r="H15" s="4" t="s">
        <v>177</v>
      </c>
      <c r="I15" s="4" t="s">
        <v>178</v>
      </c>
      <c r="J15" s="10">
        <f t="shared" si="0"/>
        <v>21.625</v>
      </c>
      <c r="K15" s="4" t="s">
        <v>316</v>
      </c>
      <c r="L15" s="10">
        <f t="shared" si="1"/>
        <v>43.19</v>
      </c>
      <c r="M15" s="10">
        <f t="shared" si="2"/>
        <v>64.815</v>
      </c>
      <c r="N15" s="4" t="s">
        <v>131</v>
      </c>
    </row>
    <row r="16" spans="1:14" s="2" customFormat="1" ht="25.5" customHeight="1">
      <c r="A16" s="4" t="s">
        <v>137</v>
      </c>
      <c r="B16" s="4" t="s">
        <v>185</v>
      </c>
      <c r="C16" s="4" t="s">
        <v>186</v>
      </c>
      <c r="D16" s="4" t="s">
        <v>187</v>
      </c>
      <c r="E16" s="4" t="s">
        <v>63</v>
      </c>
      <c r="F16" s="1" t="s">
        <v>64</v>
      </c>
      <c r="G16" s="4" t="s">
        <v>188</v>
      </c>
      <c r="H16" s="4" t="s">
        <v>121</v>
      </c>
      <c r="I16" s="4" t="s">
        <v>37</v>
      </c>
      <c r="J16" s="10">
        <f t="shared" si="0"/>
        <v>21.5</v>
      </c>
      <c r="K16" s="4" t="s">
        <v>325</v>
      </c>
      <c r="L16" s="10">
        <f t="shared" si="1"/>
        <v>42.585</v>
      </c>
      <c r="M16" s="10">
        <f t="shared" si="2"/>
        <v>64.08500000000001</v>
      </c>
      <c r="N16" s="4" t="s">
        <v>137</v>
      </c>
    </row>
    <row r="17" spans="1:14" s="2" customFormat="1" ht="25.5" customHeight="1">
      <c r="A17" s="4" t="s">
        <v>143</v>
      </c>
      <c r="B17" s="4" t="s">
        <v>202</v>
      </c>
      <c r="C17" s="4" t="s">
        <v>203</v>
      </c>
      <c r="D17" s="4" t="s">
        <v>204</v>
      </c>
      <c r="E17" s="4" t="s">
        <v>63</v>
      </c>
      <c r="F17" s="1" t="s">
        <v>64</v>
      </c>
      <c r="G17" s="4" t="s">
        <v>205</v>
      </c>
      <c r="H17" s="4" t="s">
        <v>206</v>
      </c>
      <c r="I17" s="4" t="s">
        <v>207</v>
      </c>
      <c r="J17" s="10">
        <f t="shared" si="0"/>
        <v>19.75</v>
      </c>
      <c r="K17" s="4" t="s">
        <v>311</v>
      </c>
      <c r="L17" s="10">
        <f t="shared" si="1"/>
        <v>43.79</v>
      </c>
      <c r="M17" s="10">
        <f t="shared" si="2"/>
        <v>63.54</v>
      </c>
      <c r="N17" s="4" t="s">
        <v>143</v>
      </c>
    </row>
    <row r="18" spans="1:14" s="2" customFormat="1" ht="25.5" customHeight="1">
      <c r="A18" s="4" t="s">
        <v>148</v>
      </c>
      <c r="B18" s="4" t="s">
        <v>112</v>
      </c>
      <c r="C18" s="4" t="s">
        <v>113</v>
      </c>
      <c r="D18" s="4" t="s">
        <v>114</v>
      </c>
      <c r="E18" s="4" t="s">
        <v>63</v>
      </c>
      <c r="F18" s="1" t="s">
        <v>64</v>
      </c>
      <c r="G18" s="4" t="s">
        <v>7</v>
      </c>
      <c r="H18" s="4" t="s">
        <v>115</v>
      </c>
      <c r="I18" s="4" t="s">
        <v>116</v>
      </c>
      <c r="J18" s="10">
        <f t="shared" si="0"/>
        <v>26.125</v>
      </c>
      <c r="K18" s="4" t="s">
        <v>319</v>
      </c>
      <c r="L18" s="10">
        <f t="shared" si="1"/>
        <v>37.185</v>
      </c>
      <c r="M18" s="10">
        <f t="shared" si="2"/>
        <v>63.31</v>
      </c>
      <c r="N18" s="4" t="s">
        <v>148</v>
      </c>
    </row>
    <row r="19" spans="1:14" s="2" customFormat="1" ht="25.5" customHeight="1">
      <c r="A19" s="4" t="s">
        <v>152</v>
      </c>
      <c r="B19" s="7" t="s">
        <v>215</v>
      </c>
      <c r="C19" s="7" t="s">
        <v>216</v>
      </c>
      <c r="D19" s="4"/>
      <c r="E19" s="4"/>
      <c r="F19" s="3" t="s">
        <v>64</v>
      </c>
      <c r="G19" s="7" t="s">
        <v>217</v>
      </c>
      <c r="H19" s="7" t="s">
        <v>17</v>
      </c>
      <c r="I19" s="7" t="s">
        <v>65</v>
      </c>
      <c r="J19" s="10">
        <f t="shared" si="0"/>
        <v>18.125</v>
      </c>
      <c r="K19" s="4" t="s">
        <v>309</v>
      </c>
      <c r="L19" s="10">
        <f t="shared" si="1"/>
        <v>43.21</v>
      </c>
      <c r="M19" s="10">
        <f t="shared" si="2"/>
        <v>61.335</v>
      </c>
      <c r="N19" s="4" t="s">
        <v>152</v>
      </c>
    </row>
    <row r="20" spans="1:14" s="2" customFormat="1" ht="25.5" customHeight="1">
      <c r="A20" s="4" t="s">
        <v>159</v>
      </c>
      <c r="B20" s="4" t="s">
        <v>125</v>
      </c>
      <c r="C20" s="4" t="s">
        <v>126</v>
      </c>
      <c r="D20" s="4" t="s">
        <v>127</v>
      </c>
      <c r="E20" s="4" t="s">
        <v>63</v>
      </c>
      <c r="F20" s="1" t="s">
        <v>64</v>
      </c>
      <c r="G20" s="4" t="s">
        <v>128</v>
      </c>
      <c r="H20" s="4" t="s">
        <v>129</v>
      </c>
      <c r="I20" s="4" t="s">
        <v>130</v>
      </c>
      <c r="J20" s="10">
        <f t="shared" si="0"/>
        <v>24.875</v>
      </c>
      <c r="K20" s="4" t="s">
        <v>318</v>
      </c>
      <c r="L20" s="10">
        <f t="shared" si="1"/>
        <v>35.62</v>
      </c>
      <c r="M20" s="10">
        <f t="shared" si="2"/>
        <v>60.495</v>
      </c>
      <c r="N20" s="4" t="s">
        <v>159</v>
      </c>
    </row>
    <row r="21" spans="1:14" s="2" customFormat="1" ht="25.5" customHeight="1">
      <c r="A21" s="4" t="s">
        <v>165</v>
      </c>
      <c r="B21" s="7" t="s">
        <v>211</v>
      </c>
      <c r="C21" s="7" t="s">
        <v>212</v>
      </c>
      <c r="D21" s="4"/>
      <c r="E21" s="4"/>
      <c r="F21" s="3" t="s">
        <v>64</v>
      </c>
      <c r="G21" s="7" t="s">
        <v>213</v>
      </c>
      <c r="H21" s="7" t="s">
        <v>206</v>
      </c>
      <c r="I21" s="7" t="s">
        <v>214</v>
      </c>
      <c r="J21" s="10">
        <f t="shared" si="0"/>
        <v>19.125</v>
      </c>
      <c r="K21" s="4" t="s">
        <v>322</v>
      </c>
      <c r="L21" s="10">
        <f t="shared" si="1"/>
        <v>40.95</v>
      </c>
      <c r="M21" s="10">
        <f t="shared" si="2"/>
        <v>60.075</v>
      </c>
      <c r="N21" s="4" t="s">
        <v>165</v>
      </c>
    </row>
    <row r="22" spans="1:14" s="2" customFormat="1" ht="25.5" customHeight="1">
      <c r="A22" s="4" t="s">
        <v>172</v>
      </c>
      <c r="B22" s="4" t="s">
        <v>149</v>
      </c>
      <c r="C22" s="4" t="s">
        <v>150</v>
      </c>
      <c r="D22" s="4" t="s">
        <v>151</v>
      </c>
      <c r="E22" s="4" t="s">
        <v>63</v>
      </c>
      <c r="F22" s="1" t="s">
        <v>64</v>
      </c>
      <c r="G22" s="4" t="s">
        <v>30</v>
      </c>
      <c r="H22" s="4" t="s">
        <v>141</v>
      </c>
      <c r="I22" s="4" t="s">
        <v>147</v>
      </c>
      <c r="J22" s="10">
        <f t="shared" si="0"/>
        <v>22.875</v>
      </c>
      <c r="K22" s="4" t="s">
        <v>312</v>
      </c>
      <c r="L22" s="10">
        <f t="shared" si="1"/>
        <v>36.115</v>
      </c>
      <c r="M22" s="10">
        <f t="shared" si="2"/>
        <v>58.99</v>
      </c>
      <c r="N22" s="4" t="s">
        <v>172</v>
      </c>
    </row>
    <row r="23" spans="1:14" s="2" customFormat="1" ht="25.5" customHeight="1">
      <c r="A23" s="4" t="s">
        <v>179</v>
      </c>
      <c r="B23" s="4" t="s">
        <v>132</v>
      </c>
      <c r="C23" s="4" t="s">
        <v>133</v>
      </c>
      <c r="D23" s="4" t="s">
        <v>134</v>
      </c>
      <c r="E23" s="4" t="s">
        <v>63</v>
      </c>
      <c r="F23" s="1" t="s">
        <v>64</v>
      </c>
      <c r="G23" s="4" t="s">
        <v>135</v>
      </c>
      <c r="H23" s="4" t="s">
        <v>94</v>
      </c>
      <c r="I23" s="4" t="s">
        <v>136</v>
      </c>
      <c r="J23" s="10">
        <f t="shared" si="0"/>
        <v>24.25</v>
      </c>
      <c r="K23" s="4" t="s">
        <v>317</v>
      </c>
      <c r="L23" s="10">
        <f t="shared" si="1"/>
        <v>33.9</v>
      </c>
      <c r="M23" s="10">
        <f t="shared" si="2"/>
        <v>58.15</v>
      </c>
      <c r="N23" s="4" t="s">
        <v>179</v>
      </c>
    </row>
    <row r="24" spans="1:14" s="2" customFormat="1" ht="25.5" customHeight="1">
      <c r="A24" s="4" t="s">
        <v>184</v>
      </c>
      <c r="B24" s="4" t="s">
        <v>190</v>
      </c>
      <c r="C24" s="4" t="s">
        <v>191</v>
      </c>
      <c r="D24" s="4" t="s">
        <v>192</v>
      </c>
      <c r="E24" s="4" t="s">
        <v>63</v>
      </c>
      <c r="F24" s="1" t="s">
        <v>64</v>
      </c>
      <c r="G24" s="4" t="s">
        <v>193</v>
      </c>
      <c r="H24" s="4" t="s">
        <v>141</v>
      </c>
      <c r="I24" s="4" t="s">
        <v>194</v>
      </c>
      <c r="J24" s="10">
        <f t="shared" si="0"/>
        <v>21</v>
      </c>
      <c r="K24" s="4" t="s">
        <v>315</v>
      </c>
      <c r="L24" s="10">
        <f t="shared" si="1"/>
        <v>36.2</v>
      </c>
      <c r="M24" s="10">
        <f t="shared" si="2"/>
        <v>57.2</v>
      </c>
      <c r="N24" s="4" t="s">
        <v>184</v>
      </c>
    </row>
    <row r="25" spans="1:14" s="2" customFormat="1" ht="25.5" customHeight="1">
      <c r="A25" s="4" t="s">
        <v>189</v>
      </c>
      <c r="B25" s="4" t="s">
        <v>196</v>
      </c>
      <c r="C25" s="4" t="s">
        <v>197</v>
      </c>
      <c r="D25" s="4" t="s">
        <v>198</v>
      </c>
      <c r="E25" s="4" t="s">
        <v>63</v>
      </c>
      <c r="F25" s="1" t="s">
        <v>64</v>
      </c>
      <c r="G25" s="4" t="s">
        <v>199</v>
      </c>
      <c r="H25" s="4" t="s">
        <v>157</v>
      </c>
      <c r="I25" s="4" t="s">
        <v>200</v>
      </c>
      <c r="J25" s="10">
        <f t="shared" si="0"/>
        <v>20</v>
      </c>
      <c r="K25" s="4" t="s">
        <v>319</v>
      </c>
      <c r="L25" s="10">
        <f t="shared" si="1"/>
        <v>37.185</v>
      </c>
      <c r="M25" s="10">
        <f t="shared" si="2"/>
        <v>57.185</v>
      </c>
      <c r="N25" s="4" t="s">
        <v>189</v>
      </c>
    </row>
    <row r="26" spans="1:14" s="2" customFormat="1" ht="25.5" customHeight="1">
      <c r="A26" s="4" t="s">
        <v>195</v>
      </c>
      <c r="B26" s="7" t="s">
        <v>208</v>
      </c>
      <c r="C26" s="7" t="s">
        <v>209</v>
      </c>
      <c r="D26" s="4"/>
      <c r="E26" s="4"/>
      <c r="F26" s="3" t="s">
        <v>64</v>
      </c>
      <c r="G26" s="7" t="s">
        <v>36</v>
      </c>
      <c r="H26" s="7" t="s">
        <v>205</v>
      </c>
      <c r="I26" s="7" t="s">
        <v>210</v>
      </c>
      <c r="J26" s="10">
        <f t="shared" si="0"/>
        <v>19.25</v>
      </c>
      <c r="K26" s="4" t="s">
        <v>324</v>
      </c>
      <c r="L26" s="10">
        <f t="shared" si="1"/>
        <v>32.97</v>
      </c>
      <c r="M26" s="10">
        <f t="shared" si="2"/>
        <v>52.22</v>
      </c>
      <c r="N26" s="4" t="s">
        <v>195</v>
      </c>
    </row>
    <row r="27" spans="1:14" s="2" customFormat="1" ht="25.5" customHeight="1">
      <c r="A27" s="4" t="s">
        <v>201</v>
      </c>
      <c r="B27" s="4" t="s">
        <v>108</v>
      </c>
      <c r="C27" s="4" t="s">
        <v>109</v>
      </c>
      <c r="D27" s="4" t="s">
        <v>110</v>
      </c>
      <c r="E27" s="4" t="s">
        <v>63</v>
      </c>
      <c r="F27" s="1" t="s">
        <v>64</v>
      </c>
      <c r="G27" s="4" t="s">
        <v>7</v>
      </c>
      <c r="H27" s="4" t="s">
        <v>70</v>
      </c>
      <c r="I27" s="4" t="s">
        <v>111</v>
      </c>
      <c r="J27" s="10">
        <f t="shared" si="0"/>
        <v>26.25</v>
      </c>
      <c r="K27" s="4"/>
      <c r="L27" s="10"/>
      <c r="M27" s="10"/>
      <c r="N27" s="4"/>
    </row>
    <row r="28" spans="1:14" s="2" customFormat="1" ht="25.5" customHeight="1">
      <c r="A28" s="4" t="s">
        <v>286</v>
      </c>
      <c r="B28" s="4" t="s">
        <v>153</v>
      </c>
      <c r="C28" s="4" t="s">
        <v>154</v>
      </c>
      <c r="D28" s="4" t="s">
        <v>155</v>
      </c>
      <c r="E28" s="4" t="s">
        <v>63</v>
      </c>
      <c r="F28" s="1" t="s">
        <v>64</v>
      </c>
      <c r="G28" s="4" t="s">
        <v>156</v>
      </c>
      <c r="H28" s="4" t="s">
        <v>157</v>
      </c>
      <c r="I28" s="4" t="s">
        <v>158</v>
      </c>
      <c r="J28" s="10">
        <f t="shared" si="0"/>
        <v>22.75</v>
      </c>
      <c r="K28" s="4"/>
      <c r="L28" s="10"/>
      <c r="M28" s="10"/>
      <c r="N28" s="4"/>
    </row>
    <row r="29" spans="1:14" s="2" customFormat="1" ht="25.5" customHeight="1">
      <c r="A29" s="4" t="s">
        <v>287</v>
      </c>
      <c r="B29" s="4" t="s">
        <v>166</v>
      </c>
      <c r="C29" s="4" t="s">
        <v>167</v>
      </c>
      <c r="D29" s="4" t="s">
        <v>168</v>
      </c>
      <c r="E29" s="4" t="s">
        <v>63</v>
      </c>
      <c r="F29" s="1" t="s">
        <v>64</v>
      </c>
      <c r="G29" s="4" t="s">
        <v>169</v>
      </c>
      <c r="H29" s="4" t="s">
        <v>170</v>
      </c>
      <c r="I29" s="4" t="s">
        <v>171</v>
      </c>
      <c r="J29" s="10">
        <f t="shared" si="0"/>
        <v>21.75</v>
      </c>
      <c r="K29" s="4"/>
      <c r="L29" s="10"/>
      <c r="M29" s="10"/>
      <c r="N29" s="4"/>
    </row>
    <row r="30" spans="1:14" s="2" customFormat="1" ht="25.5" customHeight="1">
      <c r="A30" s="4" t="s">
        <v>288</v>
      </c>
      <c r="B30" s="4" t="s">
        <v>180</v>
      </c>
      <c r="C30" s="4" t="s">
        <v>181</v>
      </c>
      <c r="D30" s="4" t="s">
        <v>182</v>
      </c>
      <c r="E30" s="4" t="s">
        <v>63</v>
      </c>
      <c r="F30" s="1" t="s">
        <v>64</v>
      </c>
      <c r="G30" s="4" t="s">
        <v>183</v>
      </c>
      <c r="H30" s="4" t="s">
        <v>94</v>
      </c>
      <c r="I30" s="4" t="s">
        <v>178</v>
      </c>
      <c r="J30" s="10">
        <f t="shared" si="0"/>
        <v>21.625</v>
      </c>
      <c r="K30" s="4"/>
      <c r="L30" s="10"/>
      <c r="M30" s="10"/>
      <c r="N30" s="4"/>
    </row>
  </sheetData>
  <mergeCells count="1">
    <mergeCell ref="A1:N1"/>
  </mergeCells>
  <printOptions/>
  <pageMargins left="0.87" right="0.42" top="0.57" bottom="0.5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2">
      <selection activeCell="O10" sqref="O10"/>
    </sheetView>
  </sheetViews>
  <sheetFormatPr defaultColWidth="9.00390625" defaultRowHeight="14.25"/>
  <cols>
    <col min="1" max="1" width="3.375" style="0" customWidth="1"/>
    <col min="2" max="2" width="6.25390625" style="0" customWidth="1"/>
    <col min="3" max="3" width="16.375" style="0" customWidth="1"/>
    <col min="4" max="4" width="11.75390625" style="0" customWidth="1"/>
    <col min="5" max="5" width="13.75390625" style="0" customWidth="1"/>
    <col min="6" max="6" width="5.75390625" style="0" customWidth="1"/>
    <col min="7" max="9" width="5.375" style="0" customWidth="1"/>
    <col min="10" max="10" width="6.00390625" style="0" customWidth="1"/>
    <col min="11" max="11" width="5.00390625" style="0" customWidth="1"/>
    <col min="12" max="13" width="5.875" style="12" customWidth="1"/>
    <col min="14" max="14" width="5.125" style="13" customWidth="1"/>
    <col min="15" max="16384" width="4.375" style="0" customWidth="1"/>
  </cols>
  <sheetData>
    <row r="1" spans="1:14" s="2" customFormat="1" ht="27" customHeight="1">
      <c r="A1" s="14" t="s">
        <v>330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" customFormat="1" ht="37.5" customHeight="1">
      <c r="A2" s="4" t="s">
        <v>273</v>
      </c>
      <c r="B2" s="4" t="s">
        <v>274</v>
      </c>
      <c r="C2" s="4" t="s">
        <v>275</v>
      </c>
      <c r="D2" s="4" t="s">
        <v>276</v>
      </c>
      <c r="E2" s="4" t="s">
        <v>277</v>
      </c>
      <c r="F2" s="1" t="s">
        <v>278</v>
      </c>
      <c r="G2" s="9" t="s">
        <v>279</v>
      </c>
      <c r="H2" s="9" t="s">
        <v>280</v>
      </c>
      <c r="I2" s="4" t="s">
        <v>281</v>
      </c>
      <c r="J2" s="1" t="s">
        <v>282</v>
      </c>
      <c r="K2" s="1" t="s">
        <v>283</v>
      </c>
      <c r="L2" s="11" t="s">
        <v>284</v>
      </c>
      <c r="M2" s="11" t="s">
        <v>285</v>
      </c>
      <c r="N2" s="1" t="s">
        <v>306</v>
      </c>
    </row>
    <row r="3" spans="1:14" s="2" customFormat="1" ht="25.5" customHeight="1">
      <c r="A3" s="4" t="s">
        <v>0</v>
      </c>
      <c r="B3" s="4" t="s">
        <v>229</v>
      </c>
      <c r="C3" s="4" t="s">
        <v>230</v>
      </c>
      <c r="D3" s="4" t="s">
        <v>231</v>
      </c>
      <c r="E3" s="4" t="s">
        <v>221</v>
      </c>
      <c r="F3" s="1" t="s">
        <v>222</v>
      </c>
      <c r="G3" s="4" t="s">
        <v>232</v>
      </c>
      <c r="H3" s="4" t="s">
        <v>82</v>
      </c>
      <c r="I3" s="4" t="s">
        <v>233</v>
      </c>
      <c r="J3" s="10">
        <f aca="true" t="shared" si="0" ref="J3:J16">I3/4</f>
        <v>26.875</v>
      </c>
      <c r="K3" s="4" t="s">
        <v>298</v>
      </c>
      <c r="L3" s="10">
        <f aca="true" t="shared" si="1" ref="L3:L16">K3/2</f>
        <v>42.75</v>
      </c>
      <c r="M3" s="10">
        <f aca="true" t="shared" si="2" ref="M3:M16">J3+L3</f>
        <v>69.625</v>
      </c>
      <c r="N3" s="4" t="s">
        <v>0</v>
      </c>
    </row>
    <row r="4" spans="1:14" s="2" customFormat="1" ht="25.5" customHeight="1">
      <c r="A4" s="4" t="s">
        <v>9</v>
      </c>
      <c r="B4" s="4" t="s">
        <v>234</v>
      </c>
      <c r="C4" s="4" t="s">
        <v>235</v>
      </c>
      <c r="D4" s="4" t="s">
        <v>236</v>
      </c>
      <c r="E4" s="4" t="s">
        <v>221</v>
      </c>
      <c r="F4" s="1" t="s">
        <v>222</v>
      </c>
      <c r="G4" s="4" t="s">
        <v>157</v>
      </c>
      <c r="H4" s="4" t="s">
        <v>88</v>
      </c>
      <c r="I4" s="4" t="s">
        <v>18</v>
      </c>
      <c r="J4" s="10">
        <f t="shared" si="0"/>
        <v>23.875</v>
      </c>
      <c r="K4" s="4" t="s">
        <v>299</v>
      </c>
      <c r="L4" s="10">
        <f t="shared" si="1"/>
        <v>40.75</v>
      </c>
      <c r="M4" s="10">
        <f t="shared" si="2"/>
        <v>64.625</v>
      </c>
      <c r="N4" s="4" t="s">
        <v>9</v>
      </c>
    </row>
    <row r="5" spans="1:14" s="2" customFormat="1" ht="25.5" customHeight="1">
      <c r="A5" s="4" t="s">
        <v>12</v>
      </c>
      <c r="B5" s="4" t="s">
        <v>243</v>
      </c>
      <c r="C5" s="4" t="s">
        <v>244</v>
      </c>
      <c r="D5" s="4" t="s">
        <v>245</v>
      </c>
      <c r="E5" s="4" t="s">
        <v>221</v>
      </c>
      <c r="F5" s="1" t="s">
        <v>222</v>
      </c>
      <c r="G5" s="4" t="s">
        <v>17</v>
      </c>
      <c r="H5" s="4" t="s">
        <v>164</v>
      </c>
      <c r="I5" s="4" t="s">
        <v>246</v>
      </c>
      <c r="J5" s="10">
        <f t="shared" si="0"/>
        <v>23.75</v>
      </c>
      <c r="K5" s="4" t="s">
        <v>300</v>
      </c>
      <c r="L5" s="10">
        <f t="shared" si="1"/>
        <v>37.65</v>
      </c>
      <c r="M5" s="10">
        <f t="shared" si="2"/>
        <v>61.4</v>
      </c>
      <c r="N5" s="4" t="s">
        <v>12</v>
      </c>
    </row>
    <row r="6" spans="1:14" s="2" customFormat="1" ht="25.5" customHeight="1">
      <c r="A6" s="4" t="s">
        <v>19</v>
      </c>
      <c r="B6" s="4" t="s">
        <v>253</v>
      </c>
      <c r="C6" s="4" t="s">
        <v>254</v>
      </c>
      <c r="D6" s="4" t="s">
        <v>255</v>
      </c>
      <c r="E6" s="4" t="s">
        <v>221</v>
      </c>
      <c r="F6" s="1" t="s">
        <v>222</v>
      </c>
      <c r="G6" s="4" t="s">
        <v>256</v>
      </c>
      <c r="H6" s="4" t="s">
        <v>50</v>
      </c>
      <c r="I6" s="4" t="s">
        <v>257</v>
      </c>
      <c r="J6" s="10">
        <f t="shared" si="0"/>
        <v>16.875</v>
      </c>
      <c r="K6" s="4" t="s">
        <v>302</v>
      </c>
      <c r="L6" s="10">
        <f t="shared" si="1"/>
        <v>43.75</v>
      </c>
      <c r="M6" s="10">
        <f t="shared" si="2"/>
        <v>60.625</v>
      </c>
      <c r="N6" s="4" t="s">
        <v>19</v>
      </c>
    </row>
    <row r="7" spans="1:14" s="2" customFormat="1" ht="25.5" customHeight="1">
      <c r="A7" s="4" t="s">
        <v>26</v>
      </c>
      <c r="B7" s="4" t="s">
        <v>262</v>
      </c>
      <c r="C7" s="4" t="s">
        <v>263</v>
      </c>
      <c r="D7" s="4" t="s">
        <v>264</v>
      </c>
      <c r="E7" s="4" t="s">
        <v>221</v>
      </c>
      <c r="F7" s="1" t="s">
        <v>222</v>
      </c>
      <c r="G7" s="4" t="s">
        <v>265</v>
      </c>
      <c r="H7" s="4" t="s">
        <v>213</v>
      </c>
      <c r="I7" s="4" t="s">
        <v>95</v>
      </c>
      <c r="J7" s="10">
        <f t="shared" si="0"/>
        <v>16.25</v>
      </c>
      <c r="K7" s="4" t="s">
        <v>304</v>
      </c>
      <c r="L7" s="10">
        <f t="shared" si="1"/>
        <v>44</v>
      </c>
      <c r="M7" s="10">
        <f t="shared" si="2"/>
        <v>60.25</v>
      </c>
      <c r="N7" s="4" t="s">
        <v>26</v>
      </c>
    </row>
    <row r="8" spans="1:14" s="2" customFormat="1" ht="25.5" customHeight="1">
      <c r="A8" s="4" t="s">
        <v>32</v>
      </c>
      <c r="B8" s="4" t="s">
        <v>247</v>
      </c>
      <c r="C8" s="4" t="s">
        <v>248</v>
      </c>
      <c r="D8" s="4" t="s">
        <v>249</v>
      </c>
      <c r="E8" s="4" t="s">
        <v>221</v>
      </c>
      <c r="F8" s="1" t="s">
        <v>222</v>
      </c>
      <c r="G8" s="4" t="s">
        <v>121</v>
      </c>
      <c r="H8" s="4" t="s">
        <v>250</v>
      </c>
      <c r="I8" s="4" t="s">
        <v>207</v>
      </c>
      <c r="J8" s="10">
        <f t="shared" si="0"/>
        <v>19.75</v>
      </c>
      <c r="K8" s="4" t="s">
        <v>301</v>
      </c>
      <c r="L8" s="10">
        <f t="shared" si="1"/>
        <v>36.75</v>
      </c>
      <c r="M8" s="10">
        <f t="shared" si="2"/>
        <v>56.5</v>
      </c>
      <c r="N8" s="4" t="s">
        <v>32</v>
      </c>
    </row>
    <row r="9" spans="1:14" s="2" customFormat="1" ht="25.5" customHeight="1">
      <c r="A9" s="4" t="s">
        <v>38</v>
      </c>
      <c r="B9" s="4" t="s">
        <v>266</v>
      </c>
      <c r="C9" s="4" t="s">
        <v>267</v>
      </c>
      <c r="D9" s="4" t="s">
        <v>268</v>
      </c>
      <c r="E9" s="4" t="s">
        <v>221</v>
      </c>
      <c r="F9" s="1" t="s">
        <v>222</v>
      </c>
      <c r="G9" s="4" t="s">
        <v>269</v>
      </c>
      <c r="H9" s="4" t="s">
        <v>213</v>
      </c>
      <c r="I9" s="4" t="s">
        <v>122</v>
      </c>
      <c r="J9" s="10">
        <f t="shared" si="0"/>
        <v>15.25</v>
      </c>
      <c r="K9" s="4" t="s">
        <v>305</v>
      </c>
      <c r="L9" s="10">
        <f t="shared" si="1"/>
        <v>38</v>
      </c>
      <c r="M9" s="10">
        <f t="shared" si="2"/>
        <v>53.25</v>
      </c>
      <c r="N9" s="4" t="s">
        <v>38</v>
      </c>
    </row>
    <row r="10" spans="1:14" s="2" customFormat="1" ht="25.5" customHeight="1">
      <c r="A10" s="4" t="s">
        <v>45</v>
      </c>
      <c r="B10" s="4" t="s">
        <v>225</v>
      </c>
      <c r="C10" s="4" t="s">
        <v>226</v>
      </c>
      <c r="D10" s="4" t="s">
        <v>227</v>
      </c>
      <c r="E10" s="4" t="s">
        <v>221</v>
      </c>
      <c r="F10" s="1" t="s">
        <v>222</v>
      </c>
      <c r="G10" s="4" t="s">
        <v>228</v>
      </c>
      <c r="H10" s="4" t="s">
        <v>16</v>
      </c>
      <c r="I10" s="4" t="s">
        <v>84</v>
      </c>
      <c r="J10" s="10">
        <f t="shared" si="0"/>
        <v>31.375</v>
      </c>
      <c r="K10" s="4" t="s">
        <v>297</v>
      </c>
      <c r="L10" s="10">
        <f t="shared" si="1"/>
        <v>17.75</v>
      </c>
      <c r="M10" s="10">
        <f t="shared" si="2"/>
        <v>49.125</v>
      </c>
      <c r="N10" s="4" t="s">
        <v>45</v>
      </c>
    </row>
    <row r="11" spans="1:14" s="2" customFormat="1" ht="25.5" customHeight="1">
      <c r="A11" s="4" t="s">
        <v>52</v>
      </c>
      <c r="B11" s="4" t="s">
        <v>218</v>
      </c>
      <c r="C11" s="4" t="s">
        <v>219</v>
      </c>
      <c r="D11" s="4" t="s">
        <v>220</v>
      </c>
      <c r="E11" s="4" t="s">
        <v>221</v>
      </c>
      <c r="F11" s="1" t="s">
        <v>222</v>
      </c>
      <c r="G11" s="4" t="s">
        <v>223</v>
      </c>
      <c r="H11" s="4" t="s">
        <v>224</v>
      </c>
      <c r="I11" s="4" t="s">
        <v>72</v>
      </c>
      <c r="J11" s="10">
        <f t="shared" si="0"/>
        <v>32.625</v>
      </c>
      <c r="K11" s="4" t="s">
        <v>296</v>
      </c>
      <c r="L11" s="10">
        <f t="shared" si="1"/>
        <v>11</v>
      </c>
      <c r="M11" s="10">
        <f t="shared" si="2"/>
        <v>43.625</v>
      </c>
      <c r="N11" s="4" t="s">
        <v>52</v>
      </c>
    </row>
    <row r="12" spans="1:14" s="2" customFormat="1" ht="25.5" customHeight="1">
      <c r="A12" s="4" t="s">
        <v>55</v>
      </c>
      <c r="B12" s="4" t="s">
        <v>258</v>
      </c>
      <c r="C12" s="4" t="s">
        <v>259</v>
      </c>
      <c r="D12" s="4" t="s">
        <v>260</v>
      </c>
      <c r="E12" s="4" t="s">
        <v>221</v>
      </c>
      <c r="F12" s="1" t="s">
        <v>222</v>
      </c>
      <c r="G12" s="4" t="s">
        <v>261</v>
      </c>
      <c r="H12" s="4" t="s">
        <v>50</v>
      </c>
      <c r="I12" s="4" t="s">
        <v>95</v>
      </c>
      <c r="J12" s="10">
        <f t="shared" si="0"/>
        <v>16.25</v>
      </c>
      <c r="K12" s="4" t="s">
        <v>303</v>
      </c>
      <c r="L12" s="10">
        <f t="shared" si="1"/>
        <v>22</v>
      </c>
      <c r="M12" s="10">
        <f t="shared" si="2"/>
        <v>38.25</v>
      </c>
      <c r="N12" s="4" t="s">
        <v>55</v>
      </c>
    </row>
    <row r="13" spans="1:14" s="2" customFormat="1" ht="25.5" customHeight="1">
      <c r="A13" s="4" t="s">
        <v>117</v>
      </c>
      <c r="B13" s="4" t="s">
        <v>237</v>
      </c>
      <c r="C13" s="4" t="s">
        <v>238</v>
      </c>
      <c r="D13" s="4" t="s">
        <v>239</v>
      </c>
      <c r="E13" s="4" t="s">
        <v>221</v>
      </c>
      <c r="F13" s="1" t="s">
        <v>222</v>
      </c>
      <c r="G13" s="4" t="s">
        <v>240</v>
      </c>
      <c r="H13" s="4" t="s">
        <v>129</v>
      </c>
      <c r="I13" s="4" t="s">
        <v>18</v>
      </c>
      <c r="J13" s="10">
        <f t="shared" si="0"/>
        <v>23.875</v>
      </c>
      <c r="K13" s="4"/>
      <c r="L13" s="10">
        <f t="shared" si="1"/>
        <v>0</v>
      </c>
      <c r="M13" s="10">
        <f t="shared" si="2"/>
        <v>23.875</v>
      </c>
      <c r="N13" s="4" t="s">
        <v>117</v>
      </c>
    </row>
    <row r="14" spans="1:14" s="2" customFormat="1" ht="25.5" customHeight="1">
      <c r="A14" s="4" t="s">
        <v>124</v>
      </c>
      <c r="B14" s="6" t="s">
        <v>241</v>
      </c>
      <c r="C14" s="8" t="s">
        <v>242</v>
      </c>
      <c r="D14" s="4"/>
      <c r="E14" s="4" t="s">
        <v>221</v>
      </c>
      <c r="F14" s="1" t="s">
        <v>222</v>
      </c>
      <c r="G14" s="6">
        <v>43.5</v>
      </c>
      <c r="H14" s="6">
        <v>52</v>
      </c>
      <c r="I14" s="6">
        <v>95.5</v>
      </c>
      <c r="J14" s="10">
        <f t="shared" si="0"/>
        <v>23.875</v>
      </c>
      <c r="K14" s="4"/>
      <c r="L14" s="10">
        <f t="shared" si="1"/>
        <v>0</v>
      </c>
      <c r="M14" s="10">
        <f t="shared" si="2"/>
        <v>23.875</v>
      </c>
      <c r="N14" s="4" t="s">
        <v>124</v>
      </c>
    </row>
    <row r="15" spans="1:14" s="2" customFormat="1" ht="25.5" customHeight="1">
      <c r="A15" s="4" t="s">
        <v>131</v>
      </c>
      <c r="B15" s="6" t="s">
        <v>251</v>
      </c>
      <c r="C15" s="4" t="s">
        <v>252</v>
      </c>
      <c r="D15" s="4"/>
      <c r="E15" s="4" t="s">
        <v>221</v>
      </c>
      <c r="F15" s="1" t="s">
        <v>222</v>
      </c>
      <c r="G15" s="6">
        <v>37</v>
      </c>
      <c r="H15" s="6">
        <v>34.5</v>
      </c>
      <c r="I15" s="6">
        <v>71.5</v>
      </c>
      <c r="J15" s="10">
        <f t="shared" si="0"/>
        <v>17.875</v>
      </c>
      <c r="K15" s="4"/>
      <c r="L15" s="10">
        <f t="shared" si="1"/>
        <v>0</v>
      </c>
      <c r="M15" s="10">
        <f t="shared" si="2"/>
        <v>17.875</v>
      </c>
      <c r="N15" s="4" t="s">
        <v>131</v>
      </c>
    </row>
    <row r="16" spans="1:14" s="2" customFormat="1" ht="25.5" customHeight="1">
      <c r="A16" s="4" t="s">
        <v>137</v>
      </c>
      <c r="B16" s="4" t="s">
        <v>270</v>
      </c>
      <c r="C16" s="4" t="s">
        <v>271</v>
      </c>
      <c r="D16" s="4" t="s">
        <v>272</v>
      </c>
      <c r="E16" s="4" t="s">
        <v>221</v>
      </c>
      <c r="F16" s="1" t="s">
        <v>222</v>
      </c>
      <c r="G16" s="4" t="s">
        <v>59</v>
      </c>
      <c r="H16" s="4" t="s">
        <v>59</v>
      </c>
      <c r="I16" s="4" t="s">
        <v>59</v>
      </c>
      <c r="J16" s="10">
        <f t="shared" si="0"/>
        <v>0</v>
      </c>
      <c r="K16" s="4"/>
      <c r="L16" s="10">
        <f t="shared" si="1"/>
        <v>0</v>
      </c>
      <c r="M16" s="10">
        <f t="shared" si="2"/>
        <v>0</v>
      </c>
      <c r="N16" s="4" t="s">
        <v>137</v>
      </c>
    </row>
  </sheetData>
  <mergeCells count="1">
    <mergeCell ref="A1:N1"/>
  </mergeCells>
  <printOptions/>
  <pageMargins left="1.22" right="0.26" top="0.6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2017-07-22T01:37:42Z</cp:lastPrinted>
  <dcterms:created xsi:type="dcterms:W3CDTF">2017-07-20T06:21:36Z</dcterms:created>
  <dcterms:modified xsi:type="dcterms:W3CDTF">2017-07-22T01:42:41Z</dcterms:modified>
  <cp:category/>
  <cp:version/>
  <cp:contentType/>
  <cp:contentStatus/>
</cp:coreProperties>
</file>