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firstSheet="13" activeTab="20"/>
  </bookViews>
  <sheets>
    <sheet name="第一候考室" sheetId="1" r:id="rId1"/>
    <sheet name="第二候考室" sheetId="2" r:id="rId2"/>
    <sheet name="第三候考室" sheetId="3" r:id="rId3"/>
    <sheet name="第四候考室" sheetId="4" r:id="rId4"/>
    <sheet name="第五候考室" sheetId="5" r:id="rId5"/>
    <sheet name="第六候考室" sheetId="6" r:id="rId6"/>
    <sheet name="第七候考室" sheetId="7" r:id="rId7"/>
    <sheet name="第八候考室" sheetId="8" r:id="rId8"/>
    <sheet name="第九候考室" sheetId="9" r:id="rId9"/>
    <sheet name="第十候考室" sheetId="10" r:id="rId10"/>
    <sheet name="第十一候考室" sheetId="11" r:id="rId11"/>
    <sheet name="第十二候考室" sheetId="12" r:id="rId12"/>
    <sheet name="第十三候考室" sheetId="13" r:id="rId13"/>
    <sheet name="第十四候考室" sheetId="14" r:id="rId14"/>
    <sheet name="第十五候考室" sheetId="15" r:id="rId15"/>
    <sheet name="第十六候考室" sheetId="16" r:id="rId16"/>
    <sheet name="第十七候考室" sheetId="17" r:id="rId17"/>
    <sheet name="第十八候考室 " sheetId="18" r:id="rId18"/>
    <sheet name="第十九候考室" sheetId="19" r:id="rId19"/>
    <sheet name="第二十候考室" sheetId="20" r:id="rId20"/>
    <sheet name="第二十一候考室" sheetId="21" r:id="rId21"/>
  </sheets>
  <definedNames>
    <definedName name="_xlnm.Print_Titles" localSheetId="7">'第八候考室'!$1:$3</definedName>
    <definedName name="_xlnm.Print_Titles" localSheetId="1">'第二候考室'!$1:$3</definedName>
    <definedName name="_xlnm.Print_Titles" localSheetId="19">'第二十候考室'!$1:$4</definedName>
    <definedName name="_xlnm.Print_Titles" localSheetId="20">'第二十一候考室'!$1:$3</definedName>
    <definedName name="_xlnm.Print_Titles" localSheetId="8">'第九候考室'!$1:$3</definedName>
    <definedName name="_xlnm.Print_Titles" localSheetId="5">'第六候考室'!$1:$3</definedName>
    <definedName name="_xlnm.Print_Titles" localSheetId="6">'第七候考室'!$1:$3</definedName>
    <definedName name="_xlnm.Print_Titles" localSheetId="2">'第三候考室'!$1:$2</definedName>
    <definedName name="_xlnm.Print_Titles" localSheetId="17">'第十八候考室 '!$1:$3</definedName>
    <definedName name="_xlnm.Print_Titles" localSheetId="11">'第十二候考室'!$1:$3</definedName>
    <definedName name="_xlnm.Print_Titles" localSheetId="9">'第十候考室'!$1:$3</definedName>
    <definedName name="_xlnm.Print_Titles" localSheetId="18">'第十九候考室'!$1:$4</definedName>
    <definedName name="_xlnm.Print_Titles" localSheetId="15">'第十六候考室'!$1:$3</definedName>
    <definedName name="_xlnm.Print_Titles" localSheetId="16">'第十七候考室'!$1:$3</definedName>
    <definedName name="_xlnm.Print_Titles" localSheetId="12">'第十三候考室'!$1:$3</definedName>
    <definedName name="_xlnm.Print_Titles" localSheetId="13">'第十四候考室'!$1:$3</definedName>
    <definedName name="_xlnm.Print_Titles" localSheetId="14">'第十五候考室'!$1:$3</definedName>
    <definedName name="_xlnm.Print_Titles" localSheetId="10">'第十一候考室'!$1:$3</definedName>
    <definedName name="_xlnm.Print_Titles" localSheetId="3">'第四候考室'!$1:$3</definedName>
    <definedName name="_xlnm.Print_Titles" localSheetId="4">'第五候考室'!$1:$3</definedName>
    <definedName name="_xlnm.Print_Titles" localSheetId="0">'第一候考室'!$1:$2</definedName>
  </definedNames>
  <calcPr fullCalcOnLoad="1"/>
</workbook>
</file>

<file path=xl/sharedStrings.xml><?xml version="1.0" encoding="utf-8"?>
<sst xmlns="http://schemas.openxmlformats.org/spreadsheetml/2006/main" count="2731" uniqueCount="1230">
  <si>
    <t>袁州区特岗小学体育</t>
  </si>
  <si>
    <t>画眉小学体育</t>
  </si>
  <si>
    <t>文笔峰小学体育</t>
  </si>
  <si>
    <t>农村小学体育</t>
  </si>
  <si>
    <t>第三面试场登分表(共37人)</t>
  </si>
  <si>
    <t>第四面试场登分表(共38人)</t>
  </si>
  <si>
    <t>源仙台明珠学校初中英语</t>
  </si>
  <si>
    <t>源仙台明珠学校初中英语</t>
  </si>
  <si>
    <t>袁州区特岗初中英语</t>
  </si>
  <si>
    <t xml:space="preserve">宜春市五中初中语文1号、新康府学校初中语文1-7号、农村初中特岗语文1-15号、宜春市四中高中语文1-3号、新康府学校初中地理1-5号、农村初中特岗地理1-2号、翰林学校初中地理1-3号、宜春市四中高中地理1号
（共37人）
</t>
  </si>
  <si>
    <t>第五面试场登分表(共33人)</t>
  </si>
  <si>
    <t>第六面试场登分表(共37人)</t>
  </si>
  <si>
    <t>第八面试场登分表(共32人)</t>
  </si>
  <si>
    <t xml:space="preserve">农村小学特岗数学1-33号
（共33人）
</t>
  </si>
  <si>
    <t>第九面试场登分表(共33人)</t>
  </si>
  <si>
    <t xml:space="preserve">特殊教育学校初中音乐1号、新康府学校初中音乐1-6号、翰林学校初中音乐1-3号、宜春市四中高中政治1-3号、 新康府学校初中政治1号、翰林学校初中政治1-2号、新康府学校初中历史1-5号、翰林学校初中历史1-2号、     新康府学校初中信息技术1-2号、         宜春市四中高中生物1-2号、新康府学校初中生物1-3号、翰林学校初中生物1-3号、农村初中特岗生物1号
（共34人）
</t>
  </si>
  <si>
    <t>第十面试场登分表(共34人)</t>
  </si>
  <si>
    <t>特岗小学综合实践活动（含信息技术）</t>
  </si>
  <si>
    <t xml:space="preserve">城区小学信息技术1-2号、翰林学校小学信息技术1-2号、画眉小学信息技术1-3号、农村小学信息技术1-8号、
特岗农村小学信息技术1-5号、城区小学科学1-3号、农村小学音乐1-14号
（共37人）
</t>
  </si>
  <si>
    <t>第十一面试场登分表(共37人)</t>
  </si>
  <si>
    <t>第十二面试场登分表(共37人)</t>
  </si>
  <si>
    <t>第十四面试场登分表(共40人)</t>
  </si>
  <si>
    <t xml:space="preserve">金桥小学语文1-6号、翰林学校小学语文1-5号、画眉小学语文1-4号、文笔峰小学语文1-3号、农村小学语文1-9号、慈化镇村小、教学点语文1-4号、慈化镇村小、教学点思想品德1-2号、水江镇村小、教学点思想品德1号、       楠木乡村小、教学点思想品德1号
（共35人）
</t>
  </si>
  <si>
    <t>第十六面试场登分表(共35人)</t>
  </si>
  <si>
    <t>第十七面试场平均分：</t>
  </si>
  <si>
    <t>加权系数：</t>
  </si>
  <si>
    <t>面试得分</t>
  </si>
  <si>
    <t>加权系数</t>
  </si>
  <si>
    <t>加权后面试成绩</t>
  </si>
  <si>
    <t>折算后面试成绩</t>
  </si>
  <si>
    <t>特岗小学语文所有考生平均分为：</t>
  </si>
  <si>
    <t>特岗小学语文</t>
  </si>
  <si>
    <t>总成绩</t>
  </si>
  <si>
    <t>面试成绩</t>
  </si>
  <si>
    <t>总成绩</t>
  </si>
  <si>
    <t xml:space="preserve">农村中学选调：化学6人、物理12人、数学17人、生物6人
（共41人）
</t>
  </si>
  <si>
    <t>实习学校考核得分</t>
  </si>
  <si>
    <t>培养学校考核得分</t>
  </si>
  <si>
    <t>面试得分</t>
  </si>
  <si>
    <t>第十七面试场登分表(共33人)</t>
  </si>
  <si>
    <t>第十八面试场登分表(共34人)</t>
  </si>
  <si>
    <t>第十九面试场登分表(共41人)</t>
  </si>
  <si>
    <t>第二十面试场登分表(共44人)</t>
  </si>
  <si>
    <t>第二十一面试场登分表(共46人)</t>
  </si>
  <si>
    <t>折算后笔试成绩</t>
  </si>
  <si>
    <t>折算后面试成绩</t>
  </si>
  <si>
    <t>新康府初中英语</t>
  </si>
  <si>
    <t>特教学校初中音乐</t>
  </si>
  <si>
    <t>新康府初中音乐</t>
  </si>
  <si>
    <t>新康府初中思品</t>
  </si>
  <si>
    <t>曹毕凡</t>
  </si>
  <si>
    <t>特岗初中生物</t>
  </si>
  <si>
    <t>折算后面试成绩</t>
  </si>
  <si>
    <t>天台山村小教学点音乐</t>
  </si>
  <si>
    <t>袁州区特岗小学音乐</t>
  </si>
  <si>
    <t>城区小学音乐</t>
  </si>
  <si>
    <t>翰林小学音乐</t>
  </si>
  <si>
    <t>画眉小学音乐</t>
  </si>
  <si>
    <t>文笔峰小学音乐</t>
  </si>
  <si>
    <t xml:space="preserve">天台山村小、教学点小学音乐1号、农村小学特岗音乐1-2号、城区小学音乐1-15号、                        翰林学校小学音乐1-5号、画眉小学小学音乐1-6号、文笔峰小学音乐1-8号
（共37人）
</t>
  </si>
  <si>
    <t>农村小学英语</t>
  </si>
  <si>
    <t>袁州区特岗小学英语</t>
  </si>
  <si>
    <t>特教小学语文</t>
  </si>
  <si>
    <t>城区小学语文</t>
  </si>
  <si>
    <t>金桥小学语文</t>
  </si>
  <si>
    <t>翰林小学语文</t>
  </si>
  <si>
    <t>画眉小学语文</t>
  </si>
  <si>
    <t>文笔峰小学语文</t>
  </si>
  <si>
    <t>农村小学语文</t>
  </si>
  <si>
    <t>慈化村小教学点语文</t>
  </si>
  <si>
    <t>慈化村小教学点思品</t>
  </si>
  <si>
    <t>水江村小教学点思品</t>
  </si>
  <si>
    <t>楠木村小教学点思品</t>
  </si>
  <si>
    <t>抽签号</t>
  </si>
  <si>
    <t>折算后笔试成绩</t>
  </si>
  <si>
    <t>面试成绩</t>
  </si>
  <si>
    <t>折算后面试成绩</t>
  </si>
  <si>
    <t>总分</t>
  </si>
  <si>
    <t>慈化村小教学点数学</t>
  </si>
  <si>
    <t>农村小学数学</t>
  </si>
  <si>
    <t>廖思文</t>
  </si>
  <si>
    <t>刘颖晖</t>
  </si>
  <si>
    <t>何艳丽</t>
  </si>
  <si>
    <t>敖婧</t>
  </si>
  <si>
    <t>杨一名</t>
  </si>
  <si>
    <t>李敏南</t>
  </si>
  <si>
    <t>张瑞昕</t>
  </si>
  <si>
    <t>梁恬玉</t>
  </si>
  <si>
    <t>罗艳平</t>
  </si>
  <si>
    <t>易映</t>
  </si>
  <si>
    <t>龙莎</t>
  </si>
  <si>
    <t>付苗</t>
  </si>
  <si>
    <t>葛娟</t>
  </si>
  <si>
    <t>钟芃一</t>
  </si>
  <si>
    <t>易露</t>
  </si>
  <si>
    <t>袁桃</t>
  </si>
  <si>
    <t>刘金鱼</t>
  </si>
  <si>
    <t>张胜根</t>
  </si>
  <si>
    <t>李晓凤</t>
  </si>
  <si>
    <t>曾琦</t>
  </si>
  <si>
    <t>刘怡月</t>
  </si>
  <si>
    <t>陈丽</t>
  </si>
  <si>
    <t>危芬萍</t>
  </si>
  <si>
    <t>李佳欣</t>
  </si>
  <si>
    <t>游雪群</t>
  </si>
  <si>
    <t>张彭心唯</t>
  </si>
  <si>
    <t>刘丽娅</t>
  </si>
  <si>
    <t>黄江媛</t>
  </si>
  <si>
    <t>田岚</t>
  </si>
  <si>
    <t>欧阳群</t>
  </si>
  <si>
    <t>赖梦兰</t>
  </si>
  <si>
    <t>蒋钦</t>
  </si>
  <si>
    <t>黄晓玲</t>
  </si>
  <si>
    <t>梁吉米</t>
  </si>
  <si>
    <t>刘晓</t>
  </si>
  <si>
    <t>龙小君</t>
  </si>
  <si>
    <t>邓君</t>
  </si>
  <si>
    <t>李晓英</t>
  </si>
  <si>
    <t>张小京</t>
  </si>
  <si>
    <t>林凤英</t>
  </si>
  <si>
    <t>刘西武</t>
  </si>
  <si>
    <t>黄杉丽</t>
  </si>
  <si>
    <t>易春艳</t>
  </si>
  <si>
    <t>甘美娟</t>
  </si>
  <si>
    <t>84.5</t>
  </si>
  <si>
    <t>阳芬</t>
  </si>
  <si>
    <t>张苑妮</t>
  </si>
  <si>
    <t>葛红梅</t>
  </si>
  <si>
    <t>143</t>
  </si>
  <si>
    <t>刘斯妤</t>
  </si>
  <si>
    <t>82</t>
  </si>
  <si>
    <t>142.5</t>
  </si>
  <si>
    <t>钟小玲</t>
  </si>
  <si>
    <t>简文佳</t>
  </si>
  <si>
    <t>140.5</t>
  </si>
  <si>
    <t>刘汝琦</t>
  </si>
  <si>
    <t>周丽芳</t>
  </si>
  <si>
    <t>邝艳丽</t>
  </si>
  <si>
    <t>黄有兰</t>
  </si>
  <si>
    <t>吴维</t>
  </si>
  <si>
    <t>135.5</t>
  </si>
  <si>
    <t>汤敏</t>
  </si>
  <si>
    <t>易欣莹</t>
  </si>
  <si>
    <t>钟洁琼</t>
  </si>
  <si>
    <t>黄亭</t>
  </si>
  <si>
    <t>彭珊</t>
  </si>
  <si>
    <t>袁柳</t>
  </si>
  <si>
    <t>彭星瑶</t>
  </si>
  <si>
    <t>黄晗</t>
  </si>
  <si>
    <t>樊三方</t>
  </si>
  <si>
    <t>易薇</t>
  </si>
  <si>
    <t>李娜</t>
  </si>
  <si>
    <t>李雅妃</t>
  </si>
  <si>
    <t>施玲</t>
  </si>
  <si>
    <t>129</t>
  </si>
  <si>
    <t>张中玉</t>
  </si>
  <si>
    <t>张莎</t>
  </si>
  <si>
    <t>李梦婷</t>
  </si>
  <si>
    <t>钟芳</t>
  </si>
  <si>
    <t>殷盼</t>
  </si>
  <si>
    <t>128</t>
  </si>
  <si>
    <t>罗旦</t>
  </si>
  <si>
    <t>欧阳子依</t>
  </si>
  <si>
    <t>黎涵</t>
  </si>
  <si>
    <t>姚婷</t>
  </si>
  <si>
    <t>宋娇</t>
  </si>
  <si>
    <t>易单</t>
  </si>
  <si>
    <t>蒋叶</t>
  </si>
  <si>
    <t>黎芳芳</t>
  </si>
  <si>
    <t>陈洋</t>
  </si>
  <si>
    <t>彭怡萍</t>
  </si>
  <si>
    <t>黄婷</t>
  </si>
  <si>
    <t>温杏芳</t>
  </si>
  <si>
    <t>彭艳娇</t>
  </si>
  <si>
    <t>苏倩</t>
  </si>
  <si>
    <t>钟慧怡</t>
  </si>
  <si>
    <t>121</t>
  </si>
  <si>
    <t>罗玲</t>
  </si>
  <si>
    <t>吴小华</t>
  </si>
  <si>
    <t>晏红</t>
  </si>
  <si>
    <t>柳艺</t>
  </si>
  <si>
    <t>陈娇弟</t>
  </si>
  <si>
    <t>彭露</t>
  </si>
  <si>
    <t>尹珊</t>
  </si>
  <si>
    <t>邹淑琪</t>
  </si>
  <si>
    <t>彭琴香</t>
  </si>
  <si>
    <t>115.5</t>
  </si>
  <si>
    <t>谢甜</t>
  </si>
  <si>
    <t>邓细珍</t>
  </si>
  <si>
    <t>114</t>
  </si>
  <si>
    <t>袁星</t>
  </si>
  <si>
    <t>许慧萍</t>
  </si>
  <si>
    <t>欧阳昭</t>
  </si>
  <si>
    <t>袁小凤</t>
  </si>
  <si>
    <t>钱娜</t>
  </si>
  <si>
    <t>黄新</t>
  </si>
  <si>
    <t>甘娜</t>
  </si>
  <si>
    <t>刘伶</t>
  </si>
  <si>
    <t>曾鑫</t>
  </si>
  <si>
    <t>黄晓春</t>
  </si>
  <si>
    <t xml:space="preserve">特岗农村小学语文1-33号
（共33人）
</t>
  </si>
  <si>
    <t xml:space="preserve">特岗农村小学语文34-67号
（共34人）
</t>
  </si>
  <si>
    <t>报考学科</t>
  </si>
  <si>
    <t>性别</t>
  </si>
  <si>
    <t>出生年月</t>
  </si>
  <si>
    <t>现工作单位</t>
  </si>
  <si>
    <t>基础性加分</t>
  </si>
  <si>
    <t>奖励性加分</t>
  </si>
  <si>
    <t>加分小计</t>
  </si>
  <si>
    <t>笔试成绩</t>
  </si>
  <si>
    <t>综合评价加分</t>
  </si>
  <si>
    <t>教龄加分</t>
  </si>
  <si>
    <t>年度考核</t>
  </si>
  <si>
    <t>村小教学点任教加分</t>
  </si>
  <si>
    <t>初中化学</t>
  </si>
  <si>
    <t>谢胜碧</t>
  </si>
  <si>
    <t>男</t>
  </si>
  <si>
    <t>天台中学</t>
  </si>
  <si>
    <t>李智裕</t>
  </si>
  <si>
    <t>飞剑潭中学</t>
  </si>
  <si>
    <t>余小吕</t>
  </si>
  <si>
    <t>洪塘中学</t>
  </si>
  <si>
    <t>钟秀香</t>
  </si>
  <si>
    <t>女</t>
  </si>
  <si>
    <t>新田中学</t>
  </si>
  <si>
    <t>余丽文</t>
  </si>
  <si>
    <t>西村中学</t>
  </si>
  <si>
    <t>王欣</t>
  </si>
  <si>
    <t>初中物理</t>
  </si>
  <si>
    <t>袁晓安</t>
  </si>
  <si>
    <t>柏木中学</t>
  </si>
  <si>
    <t>袁玉成</t>
  </si>
  <si>
    <t>寨下中学</t>
  </si>
  <si>
    <t>陈鹏</t>
  </si>
  <si>
    <t>合浦中学</t>
  </si>
  <si>
    <t>刘友发</t>
  </si>
  <si>
    <t>慈化中学</t>
  </si>
  <si>
    <t>褚龙</t>
  </si>
  <si>
    <t>秦璐璐</t>
  </si>
  <si>
    <t>伯塘中学</t>
  </si>
  <si>
    <t>李发生</t>
  </si>
  <si>
    <t>彭福建</t>
  </si>
  <si>
    <t>邹清平</t>
  </si>
  <si>
    <t>刘鹤</t>
  </si>
  <si>
    <t>71.10</t>
  </si>
  <si>
    <t>金标</t>
  </si>
  <si>
    <t>彬江中学</t>
  </si>
  <si>
    <t>黄水根</t>
  </si>
  <si>
    <t>初中数学</t>
  </si>
  <si>
    <t>晏辉</t>
  </si>
  <si>
    <t>文丽芳</t>
  </si>
  <si>
    <t>王健</t>
  </si>
  <si>
    <t>李玉旦</t>
  </si>
  <si>
    <t>骆俊</t>
  </si>
  <si>
    <t>刘根林</t>
  </si>
  <si>
    <t>西村一中</t>
  </si>
  <si>
    <t>易招弟</t>
  </si>
  <si>
    <t>黄寿平</t>
  </si>
  <si>
    <t>水江中学</t>
  </si>
  <si>
    <t>孙爱生</t>
  </si>
  <si>
    <t>易清兰</t>
  </si>
  <si>
    <t>辽市中学</t>
  </si>
  <si>
    <t>黄鸿</t>
  </si>
  <si>
    <t>74.10</t>
  </si>
  <si>
    <t>李福德</t>
  </si>
  <si>
    <t>李思琴</t>
  </si>
  <si>
    <t>易飞程</t>
  </si>
  <si>
    <t>易小军</t>
  </si>
  <si>
    <t>罗辉</t>
  </si>
  <si>
    <t>86.10</t>
  </si>
  <si>
    <t>易长生</t>
  </si>
  <si>
    <t>初中生物</t>
  </si>
  <si>
    <t>张志刚</t>
  </si>
  <si>
    <t>陈超</t>
  </si>
  <si>
    <t>邓业平</t>
  </si>
  <si>
    <t>钟来平</t>
  </si>
  <si>
    <t>吴丽</t>
  </si>
  <si>
    <t>龚琴</t>
  </si>
  <si>
    <t>三阳中学</t>
  </si>
  <si>
    <t>初中地理</t>
  </si>
  <si>
    <t>李字根</t>
  </si>
  <si>
    <t>金瑞中学</t>
  </si>
  <si>
    <t>易瞰薇</t>
  </si>
  <si>
    <t>陈玉红</t>
  </si>
  <si>
    <t>初中历史</t>
  </si>
  <si>
    <t>黄清宜</t>
  </si>
  <si>
    <t>陈琳</t>
  </si>
  <si>
    <t>72.7</t>
  </si>
  <si>
    <t>李小兵</t>
  </si>
  <si>
    <t>易冬斌</t>
  </si>
  <si>
    <t>井江中学</t>
  </si>
  <si>
    <t>周情</t>
  </si>
  <si>
    <t>初中英语</t>
  </si>
  <si>
    <t>莫玲艳</t>
  </si>
  <si>
    <t>87.7</t>
  </si>
  <si>
    <t>石芳</t>
  </si>
  <si>
    <t>88.12</t>
  </si>
  <si>
    <t>易艳</t>
  </si>
  <si>
    <t>李琼</t>
  </si>
  <si>
    <t>88.9</t>
  </si>
  <si>
    <t>游志琴</t>
  </si>
  <si>
    <t>88.10</t>
  </si>
  <si>
    <t>谭平妹</t>
  </si>
  <si>
    <t>84.7</t>
  </si>
  <si>
    <t>易年平</t>
  </si>
  <si>
    <t>68.12</t>
  </si>
  <si>
    <t>谢幸荣</t>
  </si>
  <si>
    <t>87.6</t>
  </si>
  <si>
    <t>天台山中学</t>
  </si>
  <si>
    <t>朱建根</t>
  </si>
  <si>
    <t>72.4</t>
  </si>
  <si>
    <t>韩洋</t>
  </si>
  <si>
    <t>86.4</t>
  </si>
  <si>
    <t>盛建英</t>
  </si>
  <si>
    <t>孙敏</t>
  </si>
  <si>
    <t>初中语文</t>
  </si>
  <si>
    <t>刘春涛</t>
  </si>
  <si>
    <t>李飞鹏</t>
  </si>
  <si>
    <t>邹娟</t>
  </si>
  <si>
    <t>刘丽霞</t>
  </si>
  <si>
    <t>彭柳平</t>
  </si>
  <si>
    <t>谢立根</t>
  </si>
  <si>
    <t>龙啟英</t>
  </si>
  <si>
    <t>晏仁国</t>
  </si>
  <si>
    <t>刘春芬</t>
  </si>
  <si>
    <t>丁庚兰</t>
  </si>
  <si>
    <t>钟玲霞</t>
  </si>
  <si>
    <t>钟明亮</t>
  </si>
  <si>
    <t>郭微娜</t>
  </si>
  <si>
    <t>林小华</t>
  </si>
  <si>
    <t>刘晓喜</t>
  </si>
  <si>
    <t>柳香兰</t>
  </si>
  <si>
    <t>竹亭中学</t>
  </si>
  <si>
    <t>王伟</t>
  </si>
  <si>
    <t>87.10</t>
  </si>
  <si>
    <t>南庙中学</t>
  </si>
  <si>
    <t>涂峰楠</t>
  </si>
  <si>
    <t>初中政治</t>
  </si>
  <si>
    <t>张玉真</t>
  </si>
  <si>
    <t>黄贤芳</t>
  </si>
  <si>
    <t>周正生</t>
  </si>
  <si>
    <t>李群生</t>
  </si>
  <si>
    <t>吴青燕</t>
  </si>
  <si>
    <t>易安歆</t>
  </si>
  <si>
    <t xml:space="preserve">农村中学选调：地理3人、历史5人、英语12人、语文18人、政治6人
（共44人）
</t>
  </si>
  <si>
    <t>所学专业</t>
  </si>
  <si>
    <t>易春宜</t>
  </si>
  <si>
    <t>学前教育</t>
  </si>
  <si>
    <t>李沙</t>
  </si>
  <si>
    <t>刘凯</t>
  </si>
  <si>
    <t>邓玉春</t>
  </si>
  <si>
    <t>余红梅</t>
  </si>
  <si>
    <t>刘梦婉</t>
  </si>
  <si>
    <t>游群</t>
  </si>
  <si>
    <t>彭晓婧</t>
  </si>
  <si>
    <t>朱丹</t>
  </si>
  <si>
    <t>刘露</t>
  </si>
  <si>
    <t>谢丽霞</t>
  </si>
  <si>
    <t>李香兰</t>
  </si>
  <si>
    <t>黄莹</t>
  </si>
  <si>
    <t>程清雨</t>
  </si>
  <si>
    <t>周荧皓</t>
  </si>
  <si>
    <t>曾玲</t>
  </si>
  <si>
    <t>英语教育</t>
  </si>
  <si>
    <t>刘沙</t>
  </si>
  <si>
    <t>初等教育</t>
  </si>
  <si>
    <t>易梅兰</t>
  </si>
  <si>
    <t>张建</t>
  </si>
  <si>
    <t>苏少辉</t>
  </si>
  <si>
    <t>刘钦</t>
  </si>
  <si>
    <t>李渊</t>
  </si>
  <si>
    <t>欧阳梦</t>
  </si>
  <si>
    <t>谢艳</t>
  </si>
  <si>
    <t>郭甜</t>
  </si>
  <si>
    <t>黄淑颖</t>
  </si>
  <si>
    <t>周若云</t>
  </si>
  <si>
    <t>姜敏</t>
  </si>
  <si>
    <t>杨清</t>
  </si>
  <si>
    <t>刘检兰</t>
  </si>
  <si>
    <t>易芬</t>
  </si>
  <si>
    <t>曹成英</t>
  </si>
  <si>
    <t>袁成英</t>
  </si>
  <si>
    <t>钟招财</t>
  </si>
  <si>
    <t>何昕茹</t>
  </si>
  <si>
    <t>黄淑琳</t>
  </si>
  <si>
    <t>刘恋</t>
  </si>
  <si>
    <t>刘艳</t>
  </si>
  <si>
    <t>黄观平</t>
  </si>
  <si>
    <t>彭琴</t>
  </si>
  <si>
    <t>彭勇</t>
  </si>
  <si>
    <t>周玉玲</t>
  </si>
  <si>
    <t>杨亭</t>
  </si>
  <si>
    <t>袁梦雪</t>
  </si>
  <si>
    <t>彭松涛</t>
  </si>
  <si>
    <t>师范定向生（共46人）</t>
  </si>
  <si>
    <t>序号</t>
  </si>
  <si>
    <t>姓名</t>
  </si>
  <si>
    <t>面试证编号</t>
  </si>
  <si>
    <t>岗位名称</t>
  </si>
  <si>
    <t>罗丽敏</t>
  </si>
  <si>
    <t>四中高中化学</t>
  </si>
  <si>
    <t>袁玉峰</t>
  </si>
  <si>
    <t>钟思敏</t>
  </si>
  <si>
    <t>姚娇娇</t>
  </si>
  <si>
    <t>四中高中数学</t>
  </si>
  <si>
    <t>综合知识成绩</t>
  </si>
  <si>
    <t>学科专业成绩</t>
  </si>
  <si>
    <t>笔试总成绩</t>
  </si>
  <si>
    <t>李国庆</t>
  </si>
  <si>
    <t>宜春五中数学</t>
  </si>
  <si>
    <t>柳梅</t>
  </si>
  <si>
    <t>江清根</t>
  </si>
  <si>
    <t>新康府初中数学</t>
  </si>
  <si>
    <t>陈颖</t>
  </si>
  <si>
    <t>曾垂颖</t>
  </si>
  <si>
    <t>白涛瑞</t>
  </si>
  <si>
    <t>赵乔</t>
  </si>
  <si>
    <t>李传英</t>
  </si>
  <si>
    <t>杨会</t>
  </si>
  <si>
    <t>袁州区特岗初中数学</t>
  </si>
  <si>
    <t>79</t>
  </si>
  <si>
    <t>57.5</t>
  </si>
  <si>
    <t>136.5</t>
  </si>
  <si>
    <t>王维</t>
  </si>
  <si>
    <t>袁州区特岗初中数学</t>
  </si>
  <si>
    <t>72.5</t>
  </si>
  <si>
    <t>57</t>
  </si>
  <si>
    <t>129.5</t>
  </si>
  <si>
    <t>漆春琦</t>
  </si>
  <si>
    <t>74.5</t>
  </si>
  <si>
    <t>42</t>
  </si>
  <si>
    <t>116.5</t>
  </si>
  <si>
    <t>刘冠华</t>
  </si>
  <si>
    <t>53.5</t>
  </si>
  <si>
    <t>63</t>
  </si>
  <si>
    <t>易玲</t>
  </si>
  <si>
    <t>50.5</t>
  </si>
  <si>
    <t>59.5</t>
  </si>
  <si>
    <t>110</t>
  </si>
  <si>
    <t>韩如意</t>
  </si>
  <si>
    <t>56.5</t>
  </si>
  <si>
    <t>48</t>
  </si>
  <si>
    <t>104.5</t>
  </si>
  <si>
    <t>杨露露</t>
  </si>
  <si>
    <t>58</t>
  </si>
  <si>
    <t>100</t>
  </si>
  <si>
    <t>芦漪</t>
  </si>
  <si>
    <t>49.5</t>
  </si>
  <si>
    <t>43.5</t>
  </si>
  <si>
    <t>93</t>
  </si>
  <si>
    <t>刘朋</t>
  </si>
  <si>
    <t>39</t>
  </si>
  <si>
    <t>82.5</t>
  </si>
  <si>
    <t>廖萍</t>
  </si>
  <si>
    <t>新康府初中化学</t>
  </si>
  <si>
    <t>谢玲</t>
  </si>
  <si>
    <t>陈志琴</t>
  </si>
  <si>
    <t>袁州区特岗初中化学</t>
  </si>
  <si>
    <t>69.5</t>
  </si>
  <si>
    <t>81.5</t>
  </si>
  <si>
    <t>151</t>
  </si>
  <si>
    <t>刘逸凡</t>
  </si>
  <si>
    <t>77</t>
  </si>
  <si>
    <t>146.5</t>
  </si>
  <si>
    <t>廖贝</t>
  </si>
  <si>
    <t>79.5</t>
  </si>
  <si>
    <t>66.5</t>
  </si>
  <si>
    <t>146</t>
  </si>
  <si>
    <t>何容</t>
  </si>
  <si>
    <t>89</t>
  </si>
  <si>
    <t>139.5</t>
  </si>
  <si>
    <t>彭敏</t>
  </si>
  <si>
    <t>139</t>
  </si>
  <si>
    <t>彭佳婧</t>
  </si>
  <si>
    <t>70</t>
  </si>
  <si>
    <t>67.5</t>
  </si>
  <si>
    <t>137.5</t>
  </si>
  <si>
    <t>彭丽</t>
  </si>
  <si>
    <t>77.5</t>
  </si>
  <si>
    <t>135</t>
  </si>
  <si>
    <t>易玉玲</t>
  </si>
  <si>
    <t>59</t>
  </si>
  <si>
    <t>70.5</t>
  </si>
  <si>
    <t>易磊</t>
  </si>
  <si>
    <t>45.5</t>
  </si>
  <si>
    <t>83</t>
  </si>
  <si>
    <t>128.5</t>
  </si>
  <si>
    <t>林水华</t>
  </si>
  <si>
    <t>47.5</t>
  </si>
  <si>
    <t>125</t>
  </si>
  <si>
    <t>易桂勇</t>
  </si>
  <si>
    <t>80</t>
  </si>
  <si>
    <t>123.5</t>
  </si>
  <si>
    <t>刘宝君</t>
  </si>
  <si>
    <t>新康府初中物理</t>
  </si>
  <si>
    <t>桂斯琦</t>
  </si>
  <si>
    <t>张小兵</t>
  </si>
  <si>
    <t>抽签号</t>
  </si>
  <si>
    <t>易雪颖</t>
  </si>
  <si>
    <t>城区小学美术</t>
  </si>
  <si>
    <t>邹隽</t>
  </si>
  <si>
    <t>黄清霞</t>
  </si>
  <si>
    <t>付燕</t>
  </si>
  <si>
    <t>林琴</t>
  </si>
  <si>
    <t>刘滢</t>
  </si>
  <si>
    <t>姚力毓</t>
  </si>
  <si>
    <t>屈忠闺</t>
  </si>
  <si>
    <t>朱孝利</t>
  </si>
  <si>
    <t>陈瀚</t>
  </si>
  <si>
    <t>付心怡</t>
  </si>
  <si>
    <t>严清</t>
  </si>
  <si>
    <t>翰林小学美术</t>
  </si>
  <si>
    <t>刘川</t>
  </si>
  <si>
    <t>袁伟建</t>
  </si>
  <si>
    <t>骆茹涵</t>
  </si>
  <si>
    <t>洪宽</t>
  </si>
  <si>
    <t>吴岚</t>
  </si>
  <si>
    <t>冷文静</t>
  </si>
  <si>
    <t>文笔峰小学美术</t>
  </si>
  <si>
    <t>陈霞</t>
  </si>
  <si>
    <t>彭映</t>
  </si>
  <si>
    <t>李玲</t>
  </si>
  <si>
    <t>王琦</t>
  </si>
  <si>
    <t>邓婷婷</t>
  </si>
  <si>
    <t>文蓉</t>
  </si>
  <si>
    <t>巢玥</t>
  </si>
  <si>
    <t>管雪荣</t>
  </si>
  <si>
    <t>刘逸超</t>
  </si>
  <si>
    <t>袁州区特岗小学美术</t>
  </si>
  <si>
    <t>76.5</t>
  </si>
  <si>
    <t>153.5</t>
  </si>
  <si>
    <t>曾卉</t>
  </si>
  <si>
    <t>袁州区特岗小学美术</t>
  </si>
  <si>
    <t>75.5</t>
  </si>
  <si>
    <t>73</t>
  </si>
  <si>
    <t>148.5</t>
  </si>
  <si>
    <t>宋曼霏</t>
  </si>
  <si>
    <t>144</t>
  </si>
  <si>
    <t>欧阳丽</t>
  </si>
  <si>
    <t>64.5</t>
  </si>
  <si>
    <t>137</t>
  </si>
  <si>
    <t>樊晨</t>
  </si>
  <si>
    <t>55</t>
  </si>
  <si>
    <t>131.5</t>
  </si>
  <si>
    <t>郭薇</t>
  </si>
  <si>
    <t>63.5</t>
  </si>
  <si>
    <t>131</t>
  </si>
  <si>
    <t>严怡雯</t>
  </si>
  <si>
    <t>66</t>
  </si>
  <si>
    <t>130.5</t>
  </si>
  <si>
    <t>潘晨</t>
  </si>
  <si>
    <t>71.5</t>
  </si>
  <si>
    <t>126.5</t>
  </si>
  <si>
    <t>汤欣钰</t>
  </si>
  <si>
    <t>122.5</t>
  </si>
  <si>
    <t>杨波</t>
  </si>
  <si>
    <t>51.5</t>
  </si>
  <si>
    <t>69</t>
  </si>
  <si>
    <t>120.5</t>
  </si>
  <si>
    <t>江余</t>
  </si>
  <si>
    <t>62</t>
  </si>
  <si>
    <t>117</t>
  </si>
  <si>
    <t>付悠</t>
  </si>
  <si>
    <t>50</t>
  </si>
  <si>
    <t>67</t>
  </si>
  <si>
    <t>程菁</t>
  </si>
  <si>
    <t>49</t>
  </si>
  <si>
    <t>60</t>
  </si>
  <si>
    <t>109</t>
  </si>
  <si>
    <t>周梦梦</t>
  </si>
  <si>
    <t>51</t>
  </si>
  <si>
    <t>108.5</t>
  </si>
  <si>
    <t>胡霞飞</t>
  </si>
  <si>
    <t>48.5</t>
  </si>
  <si>
    <t>98.5</t>
  </si>
  <si>
    <t>谌强</t>
  </si>
  <si>
    <t>46.5</t>
  </si>
  <si>
    <t>97.5</t>
  </si>
  <si>
    <t>谭素素</t>
  </si>
  <si>
    <t>41</t>
  </si>
  <si>
    <t>54.5</t>
  </si>
  <si>
    <t>95.5</t>
  </si>
  <si>
    <t>黄丽</t>
  </si>
  <si>
    <t>杨莉</t>
  </si>
  <si>
    <t>杨婧怡</t>
  </si>
  <si>
    <t>杜羽</t>
  </si>
  <si>
    <t>梁倩</t>
  </si>
  <si>
    <t>刘碧纯</t>
  </si>
  <si>
    <t>易婧</t>
  </si>
  <si>
    <t>田江</t>
  </si>
  <si>
    <t>吴冰清</t>
  </si>
  <si>
    <t>邓紫曦</t>
  </si>
  <si>
    <t>杨钰甜</t>
  </si>
  <si>
    <t>宋碧云</t>
  </si>
  <si>
    <t>汤敏慧</t>
  </si>
  <si>
    <t>李晨</t>
  </si>
  <si>
    <t>宜春五中初中体育健康</t>
  </si>
  <si>
    <t>周芬</t>
  </si>
  <si>
    <t>新康府初中体育健康</t>
  </si>
  <si>
    <t>王慧</t>
  </si>
  <si>
    <t>晏东</t>
  </si>
  <si>
    <t>冷满园</t>
  </si>
  <si>
    <t>周淑平</t>
  </si>
  <si>
    <t>易秋兰</t>
  </si>
  <si>
    <t>陈慧斌</t>
  </si>
  <si>
    <t>陈晨</t>
  </si>
  <si>
    <t>吴海生</t>
  </si>
  <si>
    <t>钟莹</t>
  </si>
  <si>
    <t>陈启</t>
  </si>
  <si>
    <t>朱建芳</t>
  </si>
  <si>
    <t>廖芳</t>
  </si>
  <si>
    <t>艾忠</t>
  </si>
  <si>
    <t>周敏</t>
  </si>
  <si>
    <t>辛坤启</t>
  </si>
  <si>
    <t>晏思琴</t>
  </si>
  <si>
    <t>罗威</t>
  </si>
  <si>
    <t>黄晓玉</t>
  </si>
  <si>
    <t>张梦娇</t>
  </si>
  <si>
    <t>画眉小学美术</t>
  </si>
  <si>
    <t>竹亭小学美术</t>
  </si>
  <si>
    <t>新康府初中美术</t>
  </si>
  <si>
    <t>翰林学校初中美术</t>
  </si>
  <si>
    <t>城区小学体育</t>
  </si>
  <si>
    <t>刘桃林</t>
  </si>
  <si>
    <t>65</t>
  </si>
  <si>
    <t>134.5</t>
  </si>
  <si>
    <t>吴文忠</t>
  </si>
  <si>
    <t>袁州区特岗小学体育</t>
  </si>
  <si>
    <t>53</t>
  </si>
  <si>
    <t>111</t>
  </si>
  <si>
    <t>聂晶</t>
  </si>
  <si>
    <t>52.5</t>
  </si>
  <si>
    <t>105.5</t>
  </si>
  <si>
    <t>尹亮</t>
  </si>
  <si>
    <t>张梦露</t>
  </si>
  <si>
    <t>43</t>
  </si>
  <si>
    <t>88.5</t>
  </si>
  <si>
    <t>宁远超</t>
  </si>
  <si>
    <t>86.5</t>
  </si>
  <si>
    <t>时盛福</t>
  </si>
  <si>
    <t>39.5</t>
  </si>
  <si>
    <t>85</t>
  </si>
  <si>
    <t>陈嘉贝</t>
  </si>
  <si>
    <t>40</t>
  </si>
  <si>
    <t>42.5</t>
  </si>
  <si>
    <t>李舟</t>
  </si>
  <si>
    <t>38.5</t>
  </si>
  <si>
    <t>袁水金</t>
  </si>
  <si>
    <t>31</t>
  </si>
  <si>
    <t>44</t>
  </si>
  <si>
    <t>75</t>
  </si>
  <si>
    <t>黄波</t>
  </si>
  <si>
    <t>40.5</t>
  </si>
  <si>
    <t>92</t>
  </si>
  <si>
    <t>何福波</t>
  </si>
  <si>
    <t>肖春梅</t>
  </si>
  <si>
    <t>陈端</t>
  </si>
  <si>
    <t>王晶</t>
  </si>
  <si>
    <t>罗仁勇</t>
  </si>
  <si>
    <t>程韦莎</t>
  </si>
  <si>
    <t>唐君红</t>
  </si>
  <si>
    <t>黄儒</t>
  </si>
  <si>
    <t>杨检牙</t>
  </si>
  <si>
    <t>刘堃</t>
  </si>
  <si>
    <t>翟庭梅</t>
  </si>
  <si>
    <t>龙敏</t>
  </si>
  <si>
    <t>刘剑桥</t>
  </si>
  <si>
    <t>卢河根</t>
  </si>
  <si>
    <t>陈安</t>
  </si>
  <si>
    <t>刘莹</t>
  </si>
  <si>
    <t>刘文宋</t>
  </si>
  <si>
    <t>邹朋</t>
  </si>
  <si>
    <t>张弯</t>
  </si>
  <si>
    <t>汤小丽</t>
  </si>
  <si>
    <t>彭利平</t>
  </si>
  <si>
    <t>陈康</t>
  </si>
  <si>
    <t>张婷</t>
  </si>
  <si>
    <t>王华恩</t>
  </si>
  <si>
    <t>袁施宇</t>
  </si>
  <si>
    <t>卓洪如</t>
  </si>
  <si>
    <t>辛鑫</t>
  </si>
  <si>
    <t xml:space="preserve">农村小学特岗体育1-11号、画眉小学体育1-5号、实验小学文笔峰校区体育1-10号、农村小学体育1-12号
（共38人）
</t>
  </si>
  <si>
    <t>邹琼雯</t>
  </si>
  <si>
    <t>袁艺</t>
  </si>
  <si>
    <t>王金花</t>
  </si>
  <si>
    <t>曾佳佳</t>
  </si>
  <si>
    <t>赖敏</t>
  </si>
  <si>
    <t>赵莉</t>
  </si>
  <si>
    <t>唐祯</t>
  </si>
  <si>
    <t>宜春五中初中英语</t>
  </si>
  <si>
    <t>郭红艳</t>
  </si>
  <si>
    <t>周博</t>
  </si>
  <si>
    <t>杨楠</t>
  </si>
  <si>
    <t>新康府初中英语</t>
  </si>
  <si>
    <t>石艳</t>
  </si>
  <si>
    <t>唐超群</t>
  </si>
  <si>
    <t>黄海玉</t>
  </si>
  <si>
    <t>翰林学校初中英语</t>
  </si>
  <si>
    <t>石婷</t>
  </si>
  <si>
    <t>王珺</t>
  </si>
  <si>
    <t>颜璐</t>
  </si>
  <si>
    <t>王文娜</t>
  </si>
  <si>
    <t>149</t>
  </si>
  <si>
    <t>任文盼</t>
  </si>
  <si>
    <t>袁州区特岗初中英语</t>
  </si>
  <si>
    <t>72</t>
  </si>
  <si>
    <t>138</t>
  </si>
  <si>
    <t>肖纯</t>
  </si>
  <si>
    <t>64</t>
  </si>
  <si>
    <t>136</t>
  </si>
  <si>
    <t>徐丽霞</t>
  </si>
  <si>
    <t>汤燕华</t>
  </si>
  <si>
    <t>73.5</t>
  </si>
  <si>
    <t>61.5</t>
  </si>
  <si>
    <t>黄莺</t>
  </si>
  <si>
    <t>张旺国</t>
  </si>
  <si>
    <t>吁露</t>
  </si>
  <si>
    <t>124.5</t>
  </si>
  <si>
    <t>王丽</t>
  </si>
  <si>
    <t>124</t>
  </si>
  <si>
    <t>邱瑶</t>
  </si>
  <si>
    <t>姚慧璇</t>
  </si>
  <si>
    <t>刘小兰</t>
  </si>
  <si>
    <t>114.5</t>
  </si>
  <si>
    <t>易倩莹</t>
  </si>
  <si>
    <t>62.5</t>
  </si>
  <si>
    <t>52</t>
  </si>
  <si>
    <t>钟雪艳</t>
  </si>
  <si>
    <t>112.5</t>
  </si>
  <si>
    <t>刘甜</t>
  </si>
  <si>
    <t>55.5</t>
  </si>
  <si>
    <t>钟水文</t>
  </si>
  <si>
    <t>106.5</t>
  </si>
  <si>
    <t>刘妍</t>
  </si>
  <si>
    <t xml:space="preserve">源仙台学校、明珠学校初中英语1-6号、宜春市五中初中英语1-3号、
新康府学校初中英语1-3号、翰林学校初中英语1-4号、农村初中特岗英语1-17号
（共33人）
</t>
  </si>
  <si>
    <t>黄雯婷</t>
  </si>
  <si>
    <t>傅青青</t>
  </si>
  <si>
    <t>新康府初中语文</t>
  </si>
  <si>
    <t>晏娟平</t>
  </si>
  <si>
    <t>易会敏</t>
  </si>
  <si>
    <t>卢颖</t>
  </si>
  <si>
    <t>邱芳</t>
  </si>
  <si>
    <t>江程</t>
  </si>
  <si>
    <t>陈莉</t>
  </si>
  <si>
    <t>易小荣</t>
  </si>
  <si>
    <t>袁州区特岗初中语文</t>
  </si>
  <si>
    <t>87</t>
  </si>
  <si>
    <t>150.5</t>
  </si>
  <si>
    <t>李丹</t>
  </si>
  <si>
    <t>袁州区特岗初中语文</t>
  </si>
  <si>
    <t>127.5</t>
  </si>
  <si>
    <t>孙丽娟</t>
  </si>
  <si>
    <t>68.5</t>
  </si>
  <si>
    <t>58.5</t>
  </si>
  <si>
    <t>127</t>
  </si>
  <si>
    <t>文江</t>
  </si>
  <si>
    <t>60.5</t>
  </si>
  <si>
    <t>122</t>
  </si>
  <si>
    <t>欧阳雪</t>
  </si>
  <si>
    <t>121.5</t>
  </si>
  <si>
    <t>余曌玲</t>
  </si>
  <si>
    <t>118.5</t>
  </si>
  <si>
    <t>谢丹</t>
  </si>
  <si>
    <t>郑会燕</t>
  </si>
  <si>
    <t>116</t>
  </si>
  <si>
    <t>黄财富</t>
  </si>
  <si>
    <t>112</t>
  </si>
  <si>
    <t>钱秀秀</t>
  </si>
  <si>
    <t>111.5</t>
  </si>
  <si>
    <t>叶云</t>
  </si>
  <si>
    <t>唐娜</t>
  </si>
  <si>
    <t>104</t>
  </si>
  <si>
    <t>徐逸凡</t>
  </si>
  <si>
    <t>梁栋</t>
  </si>
  <si>
    <t>101</t>
  </si>
  <si>
    <t>邝美玲</t>
  </si>
  <si>
    <t>100.5</t>
  </si>
  <si>
    <t>崔若琳</t>
  </si>
  <si>
    <t>四中高中语文</t>
  </si>
  <si>
    <t>黄武</t>
  </si>
  <si>
    <t>万依秀</t>
  </si>
  <si>
    <t>段娟</t>
  </si>
  <si>
    <t>新康府初中地理</t>
  </si>
  <si>
    <t>欧阳何英</t>
  </si>
  <si>
    <t>谢文辉</t>
  </si>
  <si>
    <t>姚丽君</t>
  </si>
  <si>
    <t>谢志勤</t>
  </si>
  <si>
    <t>罗羽</t>
  </si>
  <si>
    <t>袁州区特岗初中地理</t>
  </si>
  <si>
    <t>74</t>
  </si>
  <si>
    <t>黄月日</t>
  </si>
  <si>
    <t>袁州区特岗初中地理</t>
  </si>
  <si>
    <t>65.5</t>
  </si>
  <si>
    <t>113.5</t>
  </si>
  <si>
    <t>曹艳</t>
  </si>
  <si>
    <t>翰林学校初中地理</t>
  </si>
  <si>
    <t>林欢</t>
  </si>
  <si>
    <t>65</t>
  </si>
  <si>
    <t>59</t>
  </si>
  <si>
    <t>124</t>
  </si>
  <si>
    <t>郑维玲</t>
  </si>
  <si>
    <t>陈爱民</t>
  </si>
  <si>
    <t>四中高中地理</t>
  </si>
  <si>
    <t>宜春五中语文</t>
  </si>
  <si>
    <t>陈永秀</t>
  </si>
  <si>
    <t>城区小学数学</t>
  </si>
  <si>
    <t>陈娇</t>
  </si>
  <si>
    <t>陈美玲</t>
  </si>
  <si>
    <t>易萍</t>
  </si>
  <si>
    <t>李晶</t>
  </si>
  <si>
    <t>易春萍</t>
  </si>
  <si>
    <t>袁炜</t>
  </si>
  <si>
    <t>黎佳钰</t>
  </si>
  <si>
    <t>李苗苗</t>
  </si>
  <si>
    <t>颜欢欢</t>
  </si>
  <si>
    <t>易珍</t>
  </si>
  <si>
    <t>陈素琴</t>
  </si>
  <si>
    <t>王千琪</t>
  </si>
  <si>
    <t>付希</t>
  </si>
  <si>
    <t>许文凤</t>
  </si>
  <si>
    <t>段方方</t>
  </si>
  <si>
    <t>陈珍平</t>
  </si>
  <si>
    <t>袁娜娜</t>
  </si>
  <si>
    <t>彭莎莎</t>
  </si>
  <si>
    <t>刘娟</t>
  </si>
  <si>
    <t>刘宁</t>
  </si>
  <si>
    <t>廖倩</t>
  </si>
  <si>
    <t>易柳婷</t>
  </si>
  <si>
    <t>金桥小学数学</t>
  </si>
  <si>
    <t>彭利娟</t>
  </si>
  <si>
    <t>刘鑫</t>
  </si>
  <si>
    <t>黄晶</t>
  </si>
  <si>
    <t>刘丰</t>
  </si>
  <si>
    <t>翰林小学数学</t>
  </si>
  <si>
    <t>易小艳</t>
  </si>
  <si>
    <t>刘沁心</t>
  </si>
  <si>
    <t>喻荣萍</t>
  </si>
  <si>
    <t>易林云</t>
  </si>
  <si>
    <t>李娇</t>
  </si>
  <si>
    <t>文笔峰小学数学</t>
  </si>
  <si>
    <t>吴志君</t>
  </si>
  <si>
    <t xml:space="preserve">慈化村小、教学点小学数学1-6号、农村小学数学1-26号
（共32人）
</t>
  </si>
  <si>
    <t>刘亭</t>
  </si>
  <si>
    <t>余娓</t>
  </si>
  <si>
    <t>汤小艳</t>
  </si>
  <si>
    <t>龙检妹</t>
  </si>
  <si>
    <t>付刘洋</t>
  </si>
  <si>
    <t>吴茂仲</t>
  </si>
  <si>
    <t>袁静</t>
  </si>
  <si>
    <t>付敏</t>
  </si>
  <si>
    <t>刘霞</t>
  </si>
  <si>
    <t>卢丽</t>
  </si>
  <si>
    <t>唐仁英</t>
  </si>
  <si>
    <t>薛晓丹</t>
  </si>
  <si>
    <t>张绍玲</t>
  </si>
  <si>
    <t>易蓉</t>
  </si>
  <si>
    <t>袁平</t>
  </si>
  <si>
    <t>彭然</t>
  </si>
  <si>
    <t>罗丹</t>
  </si>
  <si>
    <t>钟雅婷</t>
  </si>
  <si>
    <t>曹瑜</t>
  </si>
  <si>
    <t>陈虎艳</t>
  </si>
  <si>
    <t>曾广安</t>
  </si>
  <si>
    <t>易根玲</t>
  </si>
  <si>
    <t>马丽</t>
  </si>
  <si>
    <t>吴三妹</t>
  </si>
  <si>
    <t>黄馨</t>
  </si>
  <si>
    <t>刘金勇</t>
  </si>
  <si>
    <t>龙艳梅</t>
  </si>
  <si>
    <t>聂丝钰</t>
  </si>
  <si>
    <t>黄雾</t>
  </si>
  <si>
    <t>梁凤仙</t>
  </si>
  <si>
    <t>欧阳婷</t>
  </si>
  <si>
    <t>邱健</t>
  </si>
  <si>
    <t>袁州区特岗小学数学</t>
  </si>
  <si>
    <t>145</t>
  </si>
  <si>
    <t>黄包兰</t>
  </si>
  <si>
    <t>袁州区特岗小学数学</t>
  </si>
  <si>
    <t>138.5</t>
  </si>
  <si>
    <t>何金燕</t>
  </si>
  <si>
    <t>李玉婷</t>
  </si>
  <si>
    <t>61</t>
  </si>
  <si>
    <t>134</t>
  </si>
  <si>
    <t>喻送燕</t>
  </si>
  <si>
    <t>彭伟</t>
  </si>
  <si>
    <t>杨妮</t>
  </si>
  <si>
    <t>吴小巧</t>
  </si>
  <si>
    <t>叶协红</t>
  </si>
  <si>
    <t>126</t>
  </si>
  <si>
    <t>袁雪妹</t>
  </si>
  <si>
    <t>张峰</t>
  </si>
  <si>
    <t>黄有银</t>
  </si>
  <si>
    <t>贾茜莎</t>
  </si>
  <si>
    <t>罗慧</t>
  </si>
  <si>
    <t>118</t>
  </si>
  <si>
    <t>吴涛根</t>
  </si>
  <si>
    <t>舒佳瑶</t>
  </si>
  <si>
    <t>81</t>
  </si>
  <si>
    <t>36</t>
  </si>
  <si>
    <t>黄芳</t>
  </si>
  <si>
    <t>刘英博</t>
  </si>
  <si>
    <t>115</t>
  </si>
  <si>
    <t>徐昕昕</t>
  </si>
  <si>
    <t>李余</t>
  </si>
  <si>
    <t>易永春</t>
  </si>
  <si>
    <t>龚芙蓉</t>
  </si>
  <si>
    <t>56</t>
  </si>
  <si>
    <t>漆俊云</t>
  </si>
  <si>
    <t>108</t>
  </si>
  <si>
    <t>陈娥</t>
  </si>
  <si>
    <t>彭小清</t>
  </si>
  <si>
    <t>102.5</t>
  </si>
  <si>
    <t>荣根香</t>
  </si>
  <si>
    <t>黄敏慧</t>
  </si>
  <si>
    <t>47</t>
  </si>
  <si>
    <t>99.5</t>
  </si>
  <si>
    <t>王婷</t>
  </si>
  <si>
    <t>45</t>
  </si>
  <si>
    <t>曾宁</t>
  </si>
  <si>
    <t>97</t>
  </si>
  <si>
    <t>罗树海</t>
  </si>
  <si>
    <t>李晚霞</t>
  </si>
  <si>
    <t>46</t>
  </si>
  <si>
    <t>邓文根</t>
  </si>
  <si>
    <t>袁州区小学数学</t>
  </si>
  <si>
    <t>33</t>
  </si>
  <si>
    <t>91.5</t>
  </si>
  <si>
    <t>32</t>
  </si>
  <si>
    <t>梁婷</t>
  </si>
  <si>
    <t>33</t>
  </si>
  <si>
    <t>戴小雅</t>
  </si>
  <si>
    <t>熊莎</t>
  </si>
  <si>
    <t>漆一叶</t>
  </si>
  <si>
    <t>欧阳泽天</t>
  </si>
  <si>
    <t>刘丹</t>
  </si>
  <si>
    <t>徐焕翔</t>
  </si>
  <si>
    <t>温莉惠</t>
  </si>
  <si>
    <t>易斯琦</t>
  </si>
  <si>
    <t>翰林学校初中音乐</t>
  </si>
  <si>
    <t>欧阳梦婕</t>
  </si>
  <si>
    <t>林小燕</t>
  </si>
  <si>
    <t>吴中健</t>
  </si>
  <si>
    <t>四中高中思想政治</t>
  </si>
  <si>
    <t>李思丹</t>
  </si>
  <si>
    <t>刘金喜</t>
  </si>
  <si>
    <t>陈丹</t>
  </si>
  <si>
    <t>翰林学校初中思品</t>
  </si>
  <si>
    <t>王细艳</t>
  </si>
  <si>
    <t>邹玉洋</t>
  </si>
  <si>
    <t>袁婷</t>
  </si>
  <si>
    <t>翰林学校初中历史</t>
  </si>
  <si>
    <t>肖扬永</t>
  </si>
  <si>
    <t>揭荣</t>
  </si>
  <si>
    <t>新康府信息技术</t>
  </si>
  <si>
    <t>郑宁</t>
  </si>
  <si>
    <t>杨孜</t>
  </si>
  <si>
    <t>四中高中生物</t>
  </si>
  <si>
    <t>黄艳菲</t>
  </si>
  <si>
    <t>李洪琳</t>
  </si>
  <si>
    <t>新康府初中生物</t>
  </si>
  <si>
    <t>57.5</t>
  </si>
  <si>
    <t>75.5</t>
  </si>
  <si>
    <t>133</t>
  </si>
  <si>
    <t>廖志敏</t>
  </si>
  <si>
    <t>60.5</t>
  </si>
  <si>
    <t>68</t>
  </si>
  <si>
    <t>128.5</t>
  </si>
  <si>
    <t>50</t>
  </si>
  <si>
    <t>78</t>
  </si>
  <si>
    <t>128</t>
  </si>
  <si>
    <t>漆攀</t>
  </si>
  <si>
    <t>翰林学校初中生物</t>
  </si>
  <si>
    <t>廖文婷</t>
  </si>
  <si>
    <t>周婷</t>
  </si>
  <si>
    <t>张其发</t>
  </si>
  <si>
    <t>86</t>
  </si>
  <si>
    <t>吕海峰</t>
  </si>
  <si>
    <t>新康府初中历史</t>
  </si>
  <si>
    <t>左强</t>
  </si>
  <si>
    <t>苏标外</t>
  </si>
  <si>
    <t>桂琳</t>
  </si>
  <si>
    <t>周琳</t>
  </si>
  <si>
    <t>邓婉玉</t>
  </si>
  <si>
    <t>珠泉小学信息技术</t>
  </si>
  <si>
    <t>49.5</t>
  </si>
  <si>
    <t>64</t>
  </si>
  <si>
    <t>113.5</t>
  </si>
  <si>
    <t>赵欣</t>
  </si>
  <si>
    <t>珠泉小学信息技术</t>
  </si>
  <si>
    <t>43.5</t>
  </si>
  <si>
    <t>56</t>
  </si>
  <si>
    <t>99.5</t>
  </si>
  <si>
    <t>黄伸</t>
  </si>
  <si>
    <t>翰林信息技术</t>
  </si>
  <si>
    <t>李玉</t>
  </si>
  <si>
    <t>翰林信息技术</t>
  </si>
  <si>
    <t>张西</t>
  </si>
  <si>
    <t>画眉小学信息技术</t>
  </si>
  <si>
    <t>彭慧忠</t>
  </si>
  <si>
    <t>陶江</t>
  </si>
  <si>
    <t>黄欢勤</t>
  </si>
  <si>
    <t>农村小学信息技术</t>
  </si>
  <si>
    <t>周凤</t>
  </si>
  <si>
    <t>农村小学信息技术</t>
  </si>
  <si>
    <t>袁艳</t>
  </si>
  <si>
    <t>孙雨欣</t>
  </si>
  <si>
    <t>易丹</t>
  </si>
  <si>
    <t>徐意兰</t>
  </si>
  <si>
    <t>谌平艳</t>
  </si>
  <si>
    <t>沈佳妮</t>
  </si>
  <si>
    <t>吴芳</t>
  </si>
  <si>
    <t>68</t>
  </si>
  <si>
    <t>133</t>
  </si>
  <si>
    <t>郭英</t>
  </si>
  <si>
    <t>117.5</t>
  </si>
  <si>
    <t>胡勇强</t>
  </si>
  <si>
    <t>谢少春</t>
  </si>
  <si>
    <t>106</t>
  </si>
  <si>
    <t>易敏</t>
  </si>
  <si>
    <t>王娟</t>
  </si>
  <si>
    <t>三小小学科学</t>
  </si>
  <si>
    <t>龚玲珑</t>
  </si>
  <si>
    <t>三小小学科学</t>
  </si>
  <si>
    <t>高萍</t>
  </si>
  <si>
    <t>赖建敏</t>
  </si>
  <si>
    <t>农村小学音乐</t>
  </si>
  <si>
    <t>胡欣娜</t>
  </si>
  <si>
    <t>农村小学音乐</t>
  </si>
  <si>
    <t>钟艳</t>
  </si>
  <si>
    <t>柳海艳</t>
  </si>
  <si>
    <t>易雯</t>
  </si>
  <si>
    <t>欧阳超</t>
  </si>
  <si>
    <t>贺湘琦</t>
  </si>
  <si>
    <t>殷实齐</t>
  </si>
  <si>
    <t>周聪</t>
  </si>
  <si>
    <t>彭园</t>
  </si>
  <si>
    <t>周挽君</t>
  </si>
  <si>
    <t>刘雨曦</t>
  </si>
  <si>
    <t>石娟娟</t>
  </si>
  <si>
    <t>姚薇</t>
  </si>
  <si>
    <t>彭凯歌</t>
  </si>
  <si>
    <t>张韵琴</t>
  </si>
  <si>
    <t>翁玉玲</t>
  </si>
  <si>
    <t>袁州区特岗小学音乐</t>
  </si>
  <si>
    <t>91</t>
  </si>
  <si>
    <t>吴佳</t>
  </si>
  <si>
    <t>夏雯霞</t>
  </si>
  <si>
    <t>辛彦</t>
  </si>
  <si>
    <t>易华香</t>
  </si>
  <si>
    <t>时珺</t>
  </si>
  <si>
    <t>敖玉婷</t>
  </si>
  <si>
    <t>欧阳轩非</t>
  </si>
  <si>
    <t>宋凯丽</t>
  </si>
  <si>
    <t>邹晴</t>
  </si>
  <si>
    <t>易蕊</t>
  </si>
  <si>
    <t>肖娅冰</t>
  </si>
  <si>
    <t>周英</t>
  </si>
  <si>
    <t>宋薇</t>
  </si>
  <si>
    <t>彭艳</t>
  </si>
  <si>
    <t>曾轩</t>
  </si>
  <si>
    <t>汪辰</t>
  </si>
  <si>
    <t>吴映巧</t>
  </si>
  <si>
    <t>张兰君</t>
  </si>
  <si>
    <t>钟曼曼</t>
  </si>
  <si>
    <t>邓夏兰</t>
  </si>
  <si>
    <t>席杨恒</t>
  </si>
  <si>
    <t>周怡伶</t>
  </si>
  <si>
    <t>宋星</t>
  </si>
  <si>
    <t>廖秋玮</t>
  </si>
  <si>
    <t>唐梦佳</t>
  </si>
  <si>
    <t>晏友欢</t>
  </si>
  <si>
    <t>吴燕</t>
  </si>
  <si>
    <t>邓开宇</t>
  </si>
  <si>
    <t>黄勤文</t>
  </si>
  <si>
    <t>王心怡</t>
  </si>
  <si>
    <t>于婷丽</t>
  </si>
  <si>
    <t>许丽君</t>
  </si>
  <si>
    <t>敖玲</t>
  </si>
  <si>
    <t>陈福萍</t>
  </si>
  <si>
    <t>林月</t>
  </si>
  <si>
    <t>黄平</t>
  </si>
  <si>
    <t>欧阳丽红</t>
  </si>
  <si>
    <t>袁瑶</t>
  </si>
  <si>
    <t>肖伊</t>
  </si>
  <si>
    <t>苏玉林</t>
  </si>
  <si>
    <t>周萍</t>
  </si>
  <si>
    <t>罗茜</t>
  </si>
  <si>
    <t>张沙</t>
  </si>
  <si>
    <t>敖宇凡</t>
  </si>
  <si>
    <t>罗佳</t>
  </si>
  <si>
    <t>袁杨</t>
  </si>
  <si>
    <t>杨慧群</t>
  </si>
  <si>
    <t>袁美惠</t>
  </si>
  <si>
    <t>袁景雯</t>
  </si>
  <si>
    <t>单淑敏</t>
  </si>
  <si>
    <t>江湾</t>
  </si>
  <si>
    <t>韩婷</t>
  </si>
  <si>
    <t>李红红</t>
  </si>
  <si>
    <t>左宁</t>
  </si>
  <si>
    <t>张雅坤</t>
  </si>
  <si>
    <t>潘俊</t>
  </si>
  <si>
    <t>黄亚金</t>
  </si>
  <si>
    <t>晏哲州</t>
  </si>
  <si>
    <t>易黎璇子</t>
  </si>
  <si>
    <t>易颖</t>
  </si>
  <si>
    <t>陈黄韦华</t>
  </si>
  <si>
    <t>彭晶</t>
  </si>
  <si>
    <t>吴庆</t>
  </si>
  <si>
    <t>袁 婷</t>
  </si>
  <si>
    <t>熊丽明</t>
  </si>
  <si>
    <t>胡步莲</t>
  </si>
  <si>
    <t>杨维娜</t>
  </si>
  <si>
    <t>黄清清</t>
  </si>
  <si>
    <t>李剑芬</t>
  </si>
  <si>
    <t>徐杨钰</t>
  </si>
  <si>
    <t>易清婷</t>
  </si>
  <si>
    <t>城区小学英语</t>
  </si>
  <si>
    <t>翰林小学英语</t>
  </si>
  <si>
    <t>文笔峰小学英语</t>
  </si>
  <si>
    <t xml:space="preserve">农村小学英语1-10号、特岗农村小学英语1-30号
（共40人）
</t>
  </si>
  <si>
    <t>钟晓蓉</t>
  </si>
  <si>
    <t>许小波</t>
  </si>
  <si>
    <t>龙云怡</t>
  </si>
  <si>
    <t>廖叶</t>
  </si>
  <si>
    <t>陈毅媛</t>
  </si>
  <si>
    <t>刘香</t>
  </si>
  <si>
    <t>甘海华</t>
  </si>
  <si>
    <t>刘嫦</t>
  </si>
  <si>
    <t>胡彩华</t>
  </si>
  <si>
    <t>吴小思</t>
  </si>
  <si>
    <t>曾欢欢</t>
  </si>
  <si>
    <t>90</t>
  </si>
  <si>
    <t>78.5</t>
  </si>
  <si>
    <t>168.5</t>
  </si>
  <si>
    <t>卢燕情</t>
  </si>
  <si>
    <t>袁州区特岗小学英语</t>
  </si>
  <si>
    <t>83.5</t>
  </si>
  <si>
    <t>78</t>
  </si>
  <si>
    <t>161.5</t>
  </si>
  <si>
    <t>陈小燕</t>
  </si>
  <si>
    <t>84</t>
  </si>
  <si>
    <t>158.5</t>
  </si>
  <si>
    <t>任群</t>
  </si>
  <si>
    <t>80.5</t>
  </si>
  <si>
    <t>154.5</t>
  </si>
  <si>
    <t>熊丽清</t>
  </si>
  <si>
    <t>71</t>
  </si>
  <si>
    <t>152.5</t>
  </si>
  <si>
    <t>翟晓纯</t>
  </si>
  <si>
    <t>易利平</t>
  </si>
  <si>
    <t>79</t>
  </si>
  <si>
    <t>戴春艳</t>
  </si>
  <si>
    <t>76</t>
  </si>
  <si>
    <t>150</t>
  </si>
  <si>
    <t>钟招平</t>
  </si>
  <si>
    <t>149.5</t>
  </si>
  <si>
    <t>黄清兰</t>
  </si>
  <si>
    <t>陈婷</t>
  </si>
  <si>
    <t>易璐</t>
  </si>
  <si>
    <t>145.5</t>
  </si>
  <si>
    <t>钟春燕</t>
  </si>
  <si>
    <t>144.5</t>
  </si>
  <si>
    <t>符小芳</t>
  </si>
  <si>
    <t>熊炜</t>
  </si>
  <si>
    <t>143.5</t>
  </si>
  <si>
    <t>孙悦</t>
  </si>
  <si>
    <t>141.5</t>
  </si>
  <si>
    <t>陈芳兰</t>
  </si>
  <si>
    <t>141</t>
  </si>
  <si>
    <t>涂利芳</t>
  </si>
  <si>
    <t>黄慧婷</t>
  </si>
  <si>
    <t>140</t>
  </si>
  <si>
    <t>谢影冰</t>
  </si>
  <si>
    <t>邹芳芳</t>
  </si>
  <si>
    <t>钟小丽</t>
  </si>
  <si>
    <t>龚萍</t>
  </si>
  <si>
    <t>刘芳</t>
  </si>
  <si>
    <t>李晓萌</t>
  </si>
  <si>
    <t>汤情</t>
  </si>
  <si>
    <t>彭春艳</t>
  </si>
  <si>
    <t>喻停</t>
  </si>
  <si>
    <t>肖凯琪</t>
  </si>
  <si>
    <t>喻志欢</t>
  </si>
  <si>
    <t>133.5</t>
  </si>
  <si>
    <t>抽签号</t>
  </si>
  <si>
    <t>陈小玲</t>
  </si>
  <si>
    <t>曾爱兰</t>
  </si>
  <si>
    <t>熊君</t>
  </si>
  <si>
    <t>李小欢</t>
  </si>
  <si>
    <t>简小丽</t>
  </si>
  <si>
    <t>胡宁远</t>
  </si>
  <si>
    <t>张莓莓</t>
  </si>
  <si>
    <t>吴霞</t>
  </si>
  <si>
    <t>乐英</t>
  </si>
  <si>
    <t>吴青</t>
  </si>
  <si>
    <t>龙文</t>
  </si>
  <si>
    <t>王芳</t>
  </si>
  <si>
    <t>宋瑶</t>
  </si>
  <si>
    <t>彭柔</t>
  </si>
  <si>
    <t>李霞</t>
  </si>
  <si>
    <t>宋彦欣</t>
  </si>
  <si>
    <t>周海燕</t>
  </si>
  <si>
    <t>陈瑶</t>
  </si>
  <si>
    <t>汤得前</t>
  </si>
  <si>
    <t>胡珍</t>
  </si>
  <si>
    <t>张艳霞</t>
  </si>
  <si>
    <t>杨燕君</t>
  </si>
  <si>
    <t>折算后笔试成绩</t>
  </si>
  <si>
    <t>面试成绩</t>
  </si>
  <si>
    <t>折算后成绩</t>
  </si>
  <si>
    <t>总分</t>
  </si>
  <si>
    <t xml:space="preserve">四中高中化学1-3号、四中高中数学1号、五中初中数学1-2号、新康府学校初中数学1-6号、农村初中特岗数学1-9号、新康府学校初中化学1-2号、农村初中化学1-11号、新康府学校初中物理1-3号
</t>
  </si>
  <si>
    <t>第一面试场登分表(共37人)</t>
  </si>
  <si>
    <t xml:space="preserve">画眉小学美术1-3号、农村小学美术1-3号、新康府初中美术1-6号、翰林初中美术1-3号、五中初中体育1-2号、新康府初中体育1-8号、城区小学体育1-12号
</t>
  </si>
  <si>
    <t>金柚希</t>
  </si>
  <si>
    <t>谢琪</t>
  </si>
  <si>
    <t>邢雅雯</t>
  </si>
  <si>
    <t>城区小学数学</t>
  </si>
  <si>
    <t>王雅芬</t>
  </si>
  <si>
    <t>周辉</t>
  </si>
  <si>
    <t>郑璐</t>
  </si>
  <si>
    <t>聂璐妍</t>
  </si>
  <si>
    <t xml:space="preserve">城区小学美术1-11号、翰林学校小学美术1—7号、文笔峰小学美术1—6号、农村小学特岗美术1-17号
</t>
  </si>
  <si>
    <t>第二面试场登分表(共41人)</t>
  </si>
  <si>
    <t>第七面试场登分表(共35人)</t>
  </si>
  <si>
    <t xml:space="preserve">下浦金桥小学数学1-5号、翰林学校小学数学1-5号、文笔峰小学数学1-2号、城区小学数学1-23号
（共35人）
</t>
  </si>
  <si>
    <t xml:space="preserve">城区小学英语1-23号、翰林学校小学英语1-6号文笔峰小学英语1-11号
（共40人）
</t>
  </si>
  <si>
    <t>第十三面试场登分表(共40人)</t>
  </si>
  <si>
    <t xml:space="preserve">城区小学语文1-26号、特殊教育学校小学语文1-6号
（共32人）
</t>
  </si>
  <si>
    <t>第十五面试场登分表(共32人)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</si>
</sst>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i/>
      <sz val="10"/>
      <color indexed="8"/>
      <name val="仿宋_GB2312"/>
      <family val="3"/>
    </font>
    <font>
      <sz val="10"/>
      <name val="仿宋_GB2312"/>
      <family val="3"/>
    </font>
    <font>
      <i/>
      <sz val="12"/>
      <color indexed="8"/>
      <name val="仿宋_GB2312"/>
      <family val="3"/>
    </font>
    <font>
      <sz val="12"/>
      <name val="楷体_GB2312"/>
      <family val="3"/>
    </font>
    <font>
      <sz val="18"/>
      <name val="方正小标宋简体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宋体"/>
      <family val="0"/>
    </font>
    <font>
      <sz val="14"/>
      <name val="楷体_GB2312"/>
      <family val="3"/>
    </font>
    <font>
      <sz val="16"/>
      <name val="楷体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i/>
      <sz val="11"/>
      <color indexed="8"/>
      <name val="Calibri"/>
      <family val="2"/>
    </font>
    <font>
      <sz val="20"/>
      <name val="方正小标宋简体"/>
      <family val="4"/>
    </font>
    <font>
      <sz val="18"/>
      <name val="楷体_GB2312"/>
      <family val="3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42" fillId="17" borderId="6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37" fillId="22" borderId="0" applyNumberFormat="0" applyBorder="0" applyAlignment="0" applyProtection="0"/>
    <xf numFmtId="0" fontId="39" fillId="16" borderId="8" applyNumberFormat="0" applyAlignment="0" applyProtection="0"/>
    <xf numFmtId="0" fontId="38" fillId="7" borderId="5" applyNumberFormat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P37" sqref="P37"/>
    </sheetView>
  </sheetViews>
  <sheetFormatPr defaultColWidth="9.00390625" defaultRowHeight="14.25"/>
  <cols>
    <col min="1" max="1" width="5.75390625" style="0" customWidth="1"/>
    <col min="2" max="2" width="10.625" style="0" customWidth="1"/>
    <col min="3" max="3" width="7.125" style="0" hidden="1" customWidth="1"/>
    <col min="4" max="4" width="20.125" style="20" customWidth="1"/>
    <col min="5" max="5" width="7.00390625" style="20" customWidth="1"/>
    <col min="6" max="6" width="8.50390625" style="0" customWidth="1"/>
    <col min="7" max="7" width="9.125" style="0" customWidth="1"/>
    <col min="8" max="8" width="7.50390625" style="0" customWidth="1"/>
    <col min="9" max="9" width="9.125" style="0" customWidth="1"/>
    <col min="10" max="10" width="13.50390625" style="0" customWidth="1"/>
    <col min="11" max="11" width="10.375" style="0" customWidth="1"/>
    <col min="12" max="12" width="6.125" style="0" customWidth="1"/>
  </cols>
  <sheetData>
    <row r="1" spans="1:12" ht="20.25" customHeight="1">
      <c r="A1" s="88" t="s">
        <v>1212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57.75" customHeight="1">
      <c r="A2" s="89" t="s">
        <v>1211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5.25" customHeight="1">
      <c r="A3" s="25" t="s">
        <v>395</v>
      </c>
      <c r="B3" s="25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44</v>
      </c>
      <c r="J3" s="29" t="s">
        <v>1208</v>
      </c>
      <c r="K3" s="29" t="s">
        <v>45</v>
      </c>
      <c r="L3" s="29" t="s">
        <v>1210</v>
      </c>
    </row>
    <row r="4" spans="1:12" ht="21" customHeight="1">
      <c r="A4" s="7">
        <v>1</v>
      </c>
      <c r="B4" s="8" t="s">
        <v>399</v>
      </c>
      <c r="C4" s="27">
        <v>1</v>
      </c>
      <c r="D4" s="8" t="s">
        <v>400</v>
      </c>
      <c r="E4" s="5"/>
      <c r="F4" s="17">
        <v>55.5</v>
      </c>
      <c r="G4" s="17">
        <v>79</v>
      </c>
      <c r="H4" s="17">
        <v>134.5</v>
      </c>
      <c r="I4" s="5">
        <f>H4/4</f>
        <v>33.625</v>
      </c>
      <c r="J4" s="5">
        <v>81.6</v>
      </c>
      <c r="K4" s="5">
        <f>J4/2</f>
        <v>40.8</v>
      </c>
      <c r="L4" s="5">
        <f>K4+I4</f>
        <v>74.425</v>
      </c>
    </row>
    <row r="5" spans="1:12" ht="21" customHeight="1">
      <c r="A5" s="30">
        <v>2</v>
      </c>
      <c r="B5" s="8" t="s">
        <v>401</v>
      </c>
      <c r="C5" s="28">
        <v>2</v>
      </c>
      <c r="D5" s="8" t="s">
        <v>400</v>
      </c>
      <c r="E5" s="5"/>
      <c r="F5" s="17">
        <v>53</v>
      </c>
      <c r="G5" s="17">
        <v>79.5</v>
      </c>
      <c r="H5" s="17">
        <v>132.5</v>
      </c>
      <c r="I5" s="5">
        <f aca="true" t="shared" si="0" ref="I5:I40">H5/4</f>
        <v>33.125</v>
      </c>
      <c r="J5" s="5">
        <v>86</v>
      </c>
      <c r="K5" s="5">
        <f aca="true" t="shared" si="1" ref="K5:K40">J5/2</f>
        <v>43</v>
      </c>
      <c r="L5" s="5">
        <f aca="true" t="shared" si="2" ref="L5:L40">K5+I5</f>
        <v>76.125</v>
      </c>
    </row>
    <row r="6" spans="1:12" ht="21" customHeight="1">
      <c r="A6" s="7">
        <v>3</v>
      </c>
      <c r="B6" s="8" t="s">
        <v>402</v>
      </c>
      <c r="C6" s="27">
        <v>3</v>
      </c>
      <c r="D6" s="8" t="s">
        <v>400</v>
      </c>
      <c r="E6" s="5"/>
      <c r="F6" s="17">
        <v>54.5</v>
      </c>
      <c r="G6" s="17">
        <v>63.5</v>
      </c>
      <c r="H6" s="17">
        <v>118</v>
      </c>
      <c r="I6" s="5">
        <f t="shared" si="0"/>
        <v>29.5</v>
      </c>
      <c r="J6" s="5">
        <v>80.2</v>
      </c>
      <c r="K6" s="5">
        <f t="shared" si="1"/>
        <v>40.1</v>
      </c>
      <c r="L6" s="5">
        <f t="shared" si="2"/>
        <v>69.6</v>
      </c>
    </row>
    <row r="7" spans="1:12" ht="21" customHeight="1">
      <c r="A7" s="7">
        <v>4</v>
      </c>
      <c r="B7" s="31" t="s">
        <v>403</v>
      </c>
      <c r="C7" s="27">
        <v>1</v>
      </c>
      <c r="D7" s="8" t="s">
        <v>404</v>
      </c>
      <c r="E7" s="5"/>
      <c r="F7" s="26">
        <v>49</v>
      </c>
      <c r="G7" s="26">
        <v>70</v>
      </c>
      <c r="H7" s="26">
        <v>119</v>
      </c>
      <c r="I7" s="5">
        <f t="shared" si="0"/>
        <v>29.75</v>
      </c>
      <c r="J7" s="5">
        <v>82.8</v>
      </c>
      <c r="K7" s="5">
        <f t="shared" si="1"/>
        <v>41.4</v>
      </c>
      <c r="L7" s="5">
        <f t="shared" si="2"/>
        <v>71.15</v>
      </c>
    </row>
    <row r="8" spans="1:12" ht="21" customHeight="1">
      <c r="A8" s="30">
        <v>5</v>
      </c>
      <c r="B8" s="8" t="s">
        <v>408</v>
      </c>
      <c r="C8" s="27">
        <v>1</v>
      </c>
      <c r="D8" s="8" t="s">
        <v>409</v>
      </c>
      <c r="E8" s="5"/>
      <c r="F8" s="17">
        <v>55</v>
      </c>
      <c r="G8" s="17">
        <v>55.5</v>
      </c>
      <c r="H8" s="17">
        <v>110.5</v>
      </c>
      <c r="I8" s="5">
        <f t="shared" si="0"/>
        <v>27.625</v>
      </c>
      <c r="J8" s="5">
        <v>79.2</v>
      </c>
      <c r="K8" s="5">
        <f t="shared" si="1"/>
        <v>39.6</v>
      </c>
      <c r="L8" s="5">
        <f t="shared" si="2"/>
        <v>67.225</v>
      </c>
    </row>
    <row r="9" spans="1:12" ht="21" customHeight="1">
      <c r="A9" s="7">
        <v>6</v>
      </c>
      <c r="B9" s="8" t="s">
        <v>410</v>
      </c>
      <c r="C9" s="27">
        <v>2</v>
      </c>
      <c r="D9" s="8" t="s">
        <v>409</v>
      </c>
      <c r="E9" s="5"/>
      <c r="F9" s="17">
        <v>46.5</v>
      </c>
      <c r="G9" s="17">
        <v>47</v>
      </c>
      <c r="H9" s="17">
        <v>93.5</v>
      </c>
      <c r="I9" s="5">
        <f t="shared" si="0"/>
        <v>23.375</v>
      </c>
      <c r="J9" s="5">
        <v>81</v>
      </c>
      <c r="K9" s="5">
        <f t="shared" si="1"/>
        <v>40.5</v>
      </c>
      <c r="L9" s="5">
        <f t="shared" si="2"/>
        <v>63.875</v>
      </c>
    </row>
    <row r="10" spans="1:12" ht="21" customHeight="1">
      <c r="A10" s="7">
        <v>7</v>
      </c>
      <c r="B10" s="9" t="s">
        <v>411</v>
      </c>
      <c r="C10" s="27">
        <v>5</v>
      </c>
      <c r="D10" s="9" t="s">
        <v>412</v>
      </c>
      <c r="E10" s="5"/>
      <c r="F10" s="18">
        <v>68</v>
      </c>
      <c r="G10" s="18">
        <v>63.5</v>
      </c>
      <c r="H10" s="18">
        <v>131.5</v>
      </c>
      <c r="I10" s="5">
        <f t="shared" si="0"/>
        <v>32.875</v>
      </c>
      <c r="J10" s="5">
        <v>77.8</v>
      </c>
      <c r="K10" s="5">
        <f t="shared" si="1"/>
        <v>38.9</v>
      </c>
      <c r="L10" s="5">
        <f t="shared" si="2"/>
        <v>71.775</v>
      </c>
    </row>
    <row r="11" spans="1:12" ht="21" customHeight="1">
      <c r="A11" s="30">
        <v>8</v>
      </c>
      <c r="B11" s="9" t="s">
        <v>413</v>
      </c>
      <c r="C11" s="27">
        <v>6</v>
      </c>
      <c r="D11" s="9" t="s">
        <v>412</v>
      </c>
      <c r="E11" s="5"/>
      <c r="F11" s="18">
        <v>67.5</v>
      </c>
      <c r="G11" s="18">
        <v>48.5</v>
      </c>
      <c r="H11" s="18">
        <v>116</v>
      </c>
      <c r="I11" s="5">
        <f t="shared" si="0"/>
        <v>29</v>
      </c>
      <c r="J11" s="5">
        <v>87.2</v>
      </c>
      <c r="K11" s="5">
        <f t="shared" si="1"/>
        <v>43.6</v>
      </c>
      <c r="L11" s="5">
        <f t="shared" si="2"/>
        <v>72.6</v>
      </c>
    </row>
    <row r="12" spans="1:12" ht="21" customHeight="1">
      <c r="A12" s="7">
        <v>9</v>
      </c>
      <c r="B12" s="9" t="s">
        <v>414</v>
      </c>
      <c r="C12" s="27">
        <v>2</v>
      </c>
      <c r="D12" s="9" t="s">
        <v>412</v>
      </c>
      <c r="E12" s="5"/>
      <c r="F12" s="18">
        <v>60.5</v>
      </c>
      <c r="G12" s="18">
        <v>54</v>
      </c>
      <c r="H12" s="18">
        <v>114.5</v>
      </c>
      <c r="I12" s="5">
        <f t="shared" si="0"/>
        <v>28.625</v>
      </c>
      <c r="J12" s="5">
        <v>87</v>
      </c>
      <c r="K12" s="5">
        <f t="shared" si="1"/>
        <v>43.5</v>
      </c>
      <c r="L12" s="5">
        <f t="shared" si="2"/>
        <v>72.125</v>
      </c>
    </row>
    <row r="13" spans="1:12" ht="21" customHeight="1">
      <c r="A13" s="7">
        <v>10</v>
      </c>
      <c r="B13" s="9" t="s">
        <v>415</v>
      </c>
      <c r="C13" s="27">
        <v>3</v>
      </c>
      <c r="D13" s="9" t="s">
        <v>412</v>
      </c>
      <c r="E13" s="5"/>
      <c r="F13" s="18">
        <v>49</v>
      </c>
      <c r="G13" s="18">
        <v>55.5</v>
      </c>
      <c r="H13" s="18">
        <v>104.5</v>
      </c>
      <c r="I13" s="5">
        <f t="shared" si="0"/>
        <v>26.125</v>
      </c>
      <c r="J13" s="5">
        <v>77.8</v>
      </c>
      <c r="K13" s="5">
        <f t="shared" si="1"/>
        <v>38.9</v>
      </c>
      <c r="L13" s="5">
        <f t="shared" si="2"/>
        <v>65.025</v>
      </c>
    </row>
    <row r="14" spans="1:12" ht="21" customHeight="1">
      <c r="A14" s="30">
        <v>11</v>
      </c>
      <c r="B14" s="9" t="s">
        <v>416</v>
      </c>
      <c r="C14" s="27">
        <v>1</v>
      </c>
      <c r="D14" s="9" t="s">
        <v>412</v>
      </c>
      <c r="E14" s="5"/>
      <c r="F14" s="18">
        <v>43.5</v>
      </c>
      <c r="G14" s="18">
        <v>51</v>
      </c>
      <c r="H14" s="18">
        <v>94.5</v>
      </c>
      <c r="I14" s="5">
        <f t="shared" si="0"/>
        <v>23.625</v>
      </c>
      <c r="J14" s="5">
        <v>82.4</v>
      </c>
      <c r="K14" s="5">
        <f t="shared" si="1"/>
        <v>41.2</v>
      </c>
      <c r="L14" s="5">
        <f t="shared" si="2"/>
        <v>64.825</v>
      </c>
    </row>
    <row r="15" spans="1:12" ht="21" customHeight="1">
      <c r="A15" s="7">
        <v>12</v>
      </c>
      <c r="B15" s="9" t="s">
        <v>417</v>
      </c>
      <c r="C15" s="27">
        <v>4</v>
      </c>
      <c r="D15" s="9" t="s">
        <v>412</v>
      </c>
      <c r="E15" s="5"/>
      <c r="F15" s="18">
        <v>45</v>
      </c>
      <c r="G15" s="18">
        <v>48.5</v>
      </c>
      <c r="H15" s="18">
        <v>93.5</v>
      </c>
      <c r="I15" s="5">
        <f t="shared" si="0"/>
        <v>23.375</v>
      </c>
      <c r="J15" s="5">
        <v>76.2</v>
      </c>
      <c r="K15" s="5">
        <f t="shared" si="1"/>
        <v>38.1</v>
      </c>
      <c r="L15" s="5">
        <f t="shared" si="2"/>
        <v>61.475</v>
      </c>
    </row>
    <row r="16" spans="1:12" ht="21" customHeight="1">
      <c r="A16" s="7">
        <v>13</v>
      </c>
      <c r="B16" s="14" t="s">
        <v>418</v>
      </c>
      <c r="C16" s="27">
        <v>4</v>
      </c>
      <c r="D16" s="14" t="s">
        <v>419</v>
      </c>
      <c r="E16" s="5"/>
      <c r="F16" s="19" t="s">
        <v>420</v>
      </c>
      <c r="G16" s="19" t="s">
        <v>421</v>
      </c>
      <c r="H16" s="19" t="s">
        <v>422</v>
      </c>
      <c r="I16" s="5">
        <f t="shared" si="0"/>
        <v>34.125</v>
      </c>
      <c r="J16" s="5">
        <v>83.8</v>
      </c>
      <c r="K16" s="5">
        <f t="shared" si="1"/>
        <v>41.9</v>
      </c>
      <c r="L16" s="5">
        <f t="shared" si="2"/>
        <v>76.025</v>
      </c>
    </row>
    <row r="17" spans="1:12" ht="21" customHeight="1">
      <c r="A17" s="30">
        <v>14</v>
      </c>
      <c r="B17" s="14" t="s">
        <v>423</v>
      </c>
      <c r="C17" s="27">
        <v>3</v>
      </c>
      <c r="D17" s="14" t="s">
        <v>424</v>
      </c>
      <c r="E17" s="5"/>
      <c r="F17" s="19" t="s">
        <v>425</v>
      </c>
      <c r="G17" s="19" t="s">
        <v>426</v>
      </c>
      <c r="H17" s="19" t="s">
        <v>427</v>
      </c>
      <c r="I17" s="5">
        <f t="shared" si="0"/>
        <v>32.375</v>
      </c>
      <c r="J17" s="5">
        <v>85</v>
      </c>
      <c r="K17" s="5">
        <f t="shared" si="1"/>
        <v>42.5</v>
      </c>
      <c r="L17" s="5">
        <f t="shared" si="2"/>
        <v>74.875</v>
      </c>
    </row>
    <row r="18" spans="1:12" ht="21" customHeight="1">
      <c r="A18" s="7">
        <v>15</v>
      </c>
      <c r="B18" s="14" t="s">
        <v>428</v>
      </c>
      <c r="C18" s="27">
        <v>5</v>
      </c>
      <c r="D18" s="14" t="s">
        <v>424</v>
      </c>
      <c r="E18" s="5"/>
      <c r="F18" s="19" t="s">
        <v>429</v>
      </c>
      <c r="G18" s="19" t="s">
        <v>430</v>
      </c>
      <c r="H18" s="19" t="s">
        <v>431</v>
      </c>
      <c r="I18" s="5">
        <f t="shared" si="0"/>
        <v>29.125</v>
      </c>
      <c r="J18" s="5">
        <v>87.2</v>
      </c>
      <c r="K18" s="5">
        <f t="shared" si="1"/>
        <v>43.6</v>
      </c>
      <c r="L18" s="5">
        <f t="shared" si="2"/>
        <v>72.725</v>
      </c>
    </row>
    <row r="19" spans="1:12" ht="21" customHeight="1">
      <c r="A19" s="7">
        <v>16</v>
      </c>
      <c r="B19" s="14" t="s">
        <v>432</v>
      </c>
      <c r="C19" s="27">
        <v>1</v>
      </c>
      <c r="D19" s="14" t="s">
        <v>424</v>
      </c>
      <c r="E19" s="5"/>
      <c r="F19" s="19" t="s">
        <v>433</v>
      </c>
      <c r="G19" s="19" t="s">
        <v>434</v>
      </c>
      <c r="H19" s="19" t="s">
        <v>431</v>
      </c>
      <c r="I19" s="5">
        <f t="shared" si="0"/>
        <v>29.125</v>
      </c>
      <c r="J19" s="5">
        <v>78.8</v>
      </c>
      <c r="K19" s="5">
        <f t="shared" si="1"/>
        <v>39.4</v>
      </c>
      <c r="L19" s="5">
        <f t="shared" si="2"/>
        <v>68.525</v>
      </c>
    </row>
    <row r="20" spans="1:12" ht="21" customHeight="1">
      <c r="A20" s="30">
        <v>17</v>
      </c>
      <c r="B20" s="14" t="s">
        <v>435</v>
      </c>
      <c r="C20" s="27">
        <v>9</v>
      </c>
      <c r="D20" s="14" t="s">
        <v>424</v>
      </c>
      <c r="E20" s="5"/>
      <c r="F20" s="19" t="s">
        <v>436</v>
      </c>
      <c r="G20" s="19" t="s">
        <v>437</v>
      </c>
      <c r="H20" s="19" t="s">
        <v>438</v>
      </c>
      <c r="I20" s="5">
        <f t="shared" si="0"/>
        <v>27.5</v>
      </c>
      <c r="J20" s="5">
        <v>80.6</v>
      </c>
      <c r="K20" s="5">
        <f t="shared" si="1"/>
        <v>40.3</v>
      </c>
      <c r="L20" s="5">
        <f t="shared" si="2"/>
        <v>67.8</v>
      </c>
    </row>
    <row r="21" spans="1:12" ht="21" customHeight="1">
      <c r="A21" s="7">
        <v>18</v>
      </c>
      <c r="B21" s="14" t="s">
        <v>439</v>
      </c>
      <c r="C21" s="27">
        <v>7</v>
      </c>
      <c r="D21" s="14" t="s">
        <v>424</v>
      </c>
      <c r="E21" s="5"/>
      <c r="F21" s="19" t="s">
        <v>440</v>
      </c>
      <c r="G21" s="19" t="s">
        <v>441</v>
      </c>
      <c r="H21" s="19" t="s">
        <v>442</v>
      </c>
      <c r="I21" s="5">
        <f t="shared" si="0"/>
        <v>26.125</v>
      </c>
      <c r="J21" s="5">
        <v>76.4</v>
      </c>
      <c r="K21" s="5">
        <f t="shared" si="1"/>
        <v>38.2</v>
      </c>
      <c r="L21" s="5">
        <f t="shared" si="2"/>
        <v>64.325</v>
      </c>
    </row>
    <row r="22" spans="1:12" ht="21" customHeight="1">
      <c r="A22" s="7">
        <v>19</v>
      </c>
      <c r="B22" s="14" t="s">
        <v>443</v>
      </c>
      <c r="C22" s="27">
        <v>2</v>
      </c>
      <c r="D22" s="14" t="s">
        <v>424</v>
      </c>
      <c r="E22" s="5"/>
      <c r="F22" s="19" t="s">
        <v>444</v>
      </c>
      <c r="G22" s="19" t="s">
        <v>430</v>
      </c>
      <c r="H22" s="19" t="s">
        <v>445</v>
      </c>
      <c r="I22" s="5">
        <f t="shared" si="0"/>
        <v>25</v>
      </c>
      <c r="J22" s="5">
        <v>75</v>
      </c>
      <c r="K22" s="5">
        <f t="shared" si="1"/>
        <v>37.5</v>
      </c>
      <c r="L22" s="5">
        <f t="shared" si="2"/>
        <v>62.5</v>
      </c>
    </row>
    <row r="23" spans="1:12" ht="21" customHeight="1">
      <c r="A23" s="30">
        <v>20</v>
      </c>
      <c r="B23" s="14" t="s">
        <v>446</v>
      </c>
      <c r="C23" s="27">
        <v>8</v>
      </c>
      <c r="D23" s="14" t="s">
        <v>424</v>
      </c>
      <c r="E23" s="5"/>
      <c r="F23" s="19" t="s">
        <v>447</v>
      </c>
      <c r="G23" s="19" t="s">
        <v>448</v>
      </c>
      <c r="H23" s="19" t="s">
        <v>449</v>
      </c>
      <c r="I23" s="5">
        <f t="shared" si="0"/>
        <v>23.25</v>
      </c>
      <c r="J23" s="5">
        <v>91</v>
      </c>
      <c r="K23" s="5">
        <f t="shared" si="1"/>
        <v>45.5</v>
      </c>
      <c r="L23" s="5">
        <f t="shared" si="2"/>
        <v>68.75</v>
      </c>
    </row>
    <row r="24" spans="1:12" ht="21" customHeight="1">
      <c r="A24" s="7">
        <v>21</v>
      </c>
      <c r="B24" s="14" t="s">
        <v>450</v>
      </c>
      <c r="C24" s="27">
        <v>6</v>
      </c>
      <c r="D24" s="14" t="s">
        <v>424</v>
      </c>
      <c r="E24" s="5"/>
      <c r="F24" s="19" t="s">
        <v>451</v>
      </c>
      <c r="G24" s="19" t="s">
        <v>448</v>
      </c>
      <c r="H24" s="19" t="s">
        <v>452</v>
      </c>
      <c r="I24" s="5">
        <f t="shared" si="0"/>
        <v>20.625</v>
      </c>
      <c r="J24" s="5">
        <v>77.2</v>
      </c>
      <c r="K24" s="5">
        <f t="shared" si="1"/>
        <v>38.6</v>
      </c>
      <c r="L24" s="5">
        <f t="shared" si="2"/>
        <v>59.225</v>
      </c>
    </row>
    <row r="25" spans="1:12" ht="21" customHeight="1">
      <c r="A25" s="7">
        <v>22</v>
      </c>
      <c r="B25" s="8" t="s">
        <v>453</v>
      </c>
      <c r="C25" s="27">
        <v>1</v>
      </c>
      <c r="D25" s="8" t="s">
        <v>454</v>
      </c>
      <c r="E25" s="5"/>
      <c r="F25" s="17">
        <v>75.5</v>
      </c>
      <c r="G25" s="17">
        <v>93.5</v>
      </c>
      <c r="H25" s="17">
        <v>169</v>
      </c>
      <c r="I25" s="5">
        <f t="shared" si="0"/>
        <v>42.25</v>
      </c>
      <c r="J25" s="5">
        <v>84.8</v>
      </c>
      <c r="K25" s="5">
        <f t="shared" si="1"/>
        <v>42.4</v>
      </c>
      <c r="L25" s="5">
        <f t="shared" si="2"/>
        <v>84.65</v>
      </c>
    </row>
    <row r="26" spans="1:12" ht="21" customHeight="1">
      <c r="A26" s="30">
        <v>23</v>
      </c>
      <c r="B26" s="8" t="s">
        <v>455</v>
      </c>
      <c r="C26" s="27">
        <v>2</v>
      </c>
      <c r="D26" s="8" t="s">
        <v>454</v>
      </c>
      <c r="E26" s="5"/>
      <c r="F26" s="17">
        <v>48</v>
      </c>
      <c r="G26" s="17">
        <v>89.5</v>
      </c>
      <c r="H26" s="17">
        <v>137.5</v>
      </c>
      <c r="I26" s="5">
        <f t="shared" si="0"/>
        <v>34.375</v>
      </c>
      <c r="J26" s="5">
        <v>76.4</v>
      </c>
      <c r="K26" s="5">
        <f t="shared" si="1"/>
        <v>38.2</v>
      </c>
      <c r="L26" s="5">
        <f t="shared" si="2"/>
        <v>72.575</v>
      </c>
    </row>
    <row r="27" spans="1:12" ht="21" customHeight="1">
      <c r="A27" s="7">
        <v>24</v>
      </c>
      <c r="B27" s="14" t="s">
        <v>456</v>
      </c>
      <c r="C27" s="27">
        <v>3</v>
      </c>
      <c r="D27" s="14" t="s">
        <v>457</v>
      </c>
      <c r="E27" s="5"/>
      <c r="F27" s="19" t="s">
        <v>458</v>
      </c>
      <c r="G27" s="19" t="s">
        <v>459</v>
      </c>
      <c r="H27" s="19" t="s">
        <v>460</v>
      </c>
      <c r="I27" s="5">
        <f t="shared" si="0"/>
        <v>37.75</v>
      </c>
      <c r="J27" s="5">
        <v>85.6</v>
      </c>
      <c r="K27" s="5">
        <f t="shared" si="1"/>
        <v>42.8</v>
      </c>
      <c r="L27" s="5">
        <f t="shared" si="2"/>
        <v>80.55</v>
      </c>
    </row>
    <row r="28" spans="1:12" ht="21" customHeight="1">
      <c r="A28" s="7">
        <v>25</v>
      </c>
      <c r="B28" s="14" t="s">
        <v>461</v>
      </c>
      <c r="C28" s="27">
        <v>8</v>
      </c>
      <c r="D28" s="14" t="s">
        <v>457</v>
      </c>
      <c r="E28" s="5"/>
      <c r="F28" s="19" t="s">
        <v>458</v>
      </c>
      <c r="G28" s="19" t="s">
        <v>462</v>
      </c>
      <c r="H28" s="19" t="s">
        <v>463</v>
      </c>
      <c r="I28" s="5">
        <f t="shared" si="0"/>
        <v>36.625</v>
      </c>
      <c r="J28" s="5">
        <v>79.4</v>
      </c>
      <c r="K28" s="5">
        <f t="shared" si="1"/>
        <v>39.7</v>
      </c>
      <c r="L28" s="5">
        <f t="shared" si="2"/>
        <v>76.325</v>
      </c>
    </row>
    <row r="29" spans="1:12" ht="21" customHeight="1">
      <c r="A29" s="30">
        <v>26</v>
      </c>
      <c r="B29" s="14" t="s">
        <v>464</v>
      </c>
      <c r="C29" s="27">
        <v>1</v>
      </c>
      <c r="D29" s="14" t="s">
        <v>457</v>
      </c>
      <c r="E29" s="5"/>
      <c r="F29" s="19" t="s">
        <v>465</v>
      </c>
      <c r="G29" s="19" t="s">
        <v>466</v>
      </c>
      <c r="H29" s="19" t="s">
        <v>467</v>
      </c>
      <c r="I29" s="5">
        <f t="shared" si="0"/>
        <v>36.5</v>
      </c>
      <c r="J29" s="5">
        <v>87</v>
      </c>
      <c r="K29" s="5">
        <f t="shared" si="1"/>
        <v>43.5</v>
      </c>
      <c r="L29" s="5">
        <f t="shared" si="2"/>
        <v>80</v>
      </c>
    </row>
    <row r="30" spans="1:12" ht="21" customHeight="1">
      <c r="A30" s="7">
        <v>27</v>
      </c>
      <c r="B30" s="14" t="s">
        <v>468</v>
      </c>
      <c r="C30" s="27">
        <v>5</v>
      </c>
      <c r="D30" s="14" t="s">
        <v>457</v>
      </c>
      <c r="E30" s="5"/>
      <c r="F30" s="19" t="s">
        <v>436</v>
      </c>
      <c r="G30" s="19" t="s">
        <v>469</v>
      </c>
      <c r="H30" s="19" t="s">
        <v>470</v>
      </c>
      <c r="I30" s="5">
        <f t="shared" si="0"/>
        <v>34.875</v>
      </c>
      <c r="J30" s="5">
        <v>81.6</v>
      </c>
      <c r="K30" s="5">
        <f t="shared" si="1"/>
        <v>40.8</v>
      </c>
      <c r="L30" s="5">
        <f t="shared" si="2"/>
        <v>75.675</v>
      </c>
    </row>
    <row r="31" spans="1:12" ht="21" customHeight="1">
      <c r="A31" s="7">
        <v>28</v>
      </c>
      <c r="B31" s="14" t="s">
        <v>471</v>
      </c>
      <c r="C31" s="27">
        <v>7</v>
      </c>
      <c r="D31" s="14" t="s">
        <v>457</v>
      </c>
      <c r="E31" s="5"/>
      <c r="F31" s="19" t="s">
        <v>437</v>
      </c>
      <c r="G31" s="19" t="s">
        <v>465</v>
      </c>
      <c r="H31" s="19" t="s">
        <v>472</v>
      </c>
      <c r="I31" s="5">
        <f t="shared" si="0"/>
        <v>34.75</v>
      </c>
      <c r="J31" s="5">
        <v>80.2</v>
      </c>
      <c r="K31" s="5">
        <f t="shared" si="1"/>
        <v>40.1</v>
      </c>
      <c r="L31" s="5">
        <f t="shared" si="2"/>
        <v>74.85</v>
      </c>
    </row>
    <row r="32" spans="1:12" ht="21" customHeight="1">
      <c r="A32" s="30">
        <v>29</v>
      </c>
      <c r="B32" s="14" t="s">
        <v>473</v>
      </c>
      <c r="C32" s="27">
        <v>10</v>
      </c>
      <c r="D32" s="14" t="s">
        <v>457</v>
      </c>
      <c r="E32" s="5"/>
      <c r="F32" s="19" t="s">
        <v>474</v>
      </c>
      <c r="G32" s="19" t="s">
        <v>475</v>
      </c>
      <c r="H32" s="19" t="s">
        <v>476</v>
      </c>
      <c r="I32" s="5">
        <f t="shared" si="0"/>
        <v>34.375</v>
      </c>
      <c r="J32" s="5">
        <v>84</v>
      </c>
      <c r="K32" s="5">
        <f t="shared" si="1"/>
        <v>42</v>
      </c>
      <c r="L32" s="5">
        <f t="shared" si="2"/>
        <v>76.375</v>
      </c>
    </row>
    <row r="33" spans="1:12" ht="21" customHeight="1">
      <c r="A33" s="7">
        <v>30</v>
      </c>
      <c r="B33" s="14" t="s">
        <v>477</v>
      </c>
      <c r="C33" s="27">
        <v>6</v>
      </c>
      <c r="D33" s="14" t="s">
        <v>457</v>
      </c>
      <c r="E33" s="5"/>
      <c r="F33" s="19" t="s">
        <v>421</v>
      </c>
      <c r="G33" s="19" t="s">
        <v>478</v>
      </c>
      <c r="H33" s="19" t="s">
        <v>479</v>
      </c>
      <c r="I33" s="5">
        <f t="shared" si="0"/>
        <v>33.75</v>
      </c>
      <c r="J33" s="5">
        <v>85.4</v>
      </c>
      <c r="K33" s="5">
        <f t="shared" si="1"/>
        <v>42.7</v>
      </c>
      <c r="L33" s="5">
        <f t="shared" si="2"/>
        <v>76.45</v>
      </c>
    </row>
    <row r="34" spans="1:12" ht="21" customHeight="1">
      <c r="A34" s="7">
        <v>31</v>
      </c>
      <c r="B34" s="14" t="s">
        <v>480</v>
      </c>
      <c r="C34" s="27">
        <v>9</v>
      </c>
      <c r="D34" s="14" t="s">
        <v>457</v>
      </c>
      <c r="E34" s="5"/>
      <c r="F34" s="19" t="s">
        <v>481</v>
      </c>
      <c r="G34" s="19" t="s">
        <v>482</v>
      </c>
      <c r="H34" s="19" t="s">
        <v>427</v>
      </c>
      <c r="I34" s="5">
        <f t="shared" si="0"/>
        <v>32.375</v>
      </c>
      <c r="J34" s="5">
        <v>76.2</v>
      </c>
      <c r="K34" s="5">
        <f t="shared" si="1"/>
        <v>38.1</v>
      </c>
      <c r="L34" s="5">
        <f t="shared" si="2"/>
        <v>70.475</v>
      </c>
    </row>
    <row r="35" spans="1:12" ht="21" customHeight="1">
      <c r="A35" s="30">
        <v>32</v>
      </c>
      <c r="B35" s="14" t="s">
        <v>483</v>
      </c>
      <c r="C35" s="27">
        <v>2</v>
      </c>
      <c r="D35" s="14" t="s">
        <v>457</v>
      </c>
      <c r="E35" s="5"/>
      <c r="F35" s="19" t="s">
        <v>484</v>
      </c>
      <c r="G35" s="19" t="s">
        <v>485</v>
      </c>
      <c r="H35" s="19" t="s">
        <v>486</v>
      </c>
      <c r="I35" s="5">
        <f t="shared" si="0"/>
        <v>32.125</v>
      </c>
      <c r="J35" s="5">
        <v>82.2</v>
      </c>
      <c r="K35" s="5">
        <f t="shared" si="1"/>
        <v>41.1</v>
      </c>
      <c r="L35" s="5">
        <f t="shared" si="2"/>
        <v>73.225</v>
      </c>
    </row>
    <row r="36" spans="1:12" ht="21" customHeight="1">
      <c r="A36" s="7">
        <v>33</v>
      </c>
      <c r="B36" s="14" t="s">
        <v>487</v>
      </c>
      <c r="C36" s="27">
        <v>4</v>
      </c>
      <c r="D36" s="14" t="s">
        <v>457</v>
      </c>
      <c r="E36" s="5"/>
      <c r="F36" s="19" t="s">
        <v>488</v>
      </c>
      <c r="G36" s="19" t="s">
        <v>478</v>
      </c>
      <c r="H36" s="19" t="s">
        <v>489</v>
      </c>
      <c r="I36" s="5">
        <f t="shared" si="0"/>
        <v>31.25</v>
      </c>
      <c r="J36" s="5">
        <v>71.2</v>
      </c>
      <c r="K36" s="5">
        <f t="shared" si="1"/>
        <v>35.6</v>
      </c>
      <c r="L36" s="5">
        <f t="shared" si="2"/>
        <v>66.85</v>
      </c>
    </row>
    <row r="37" spans="1:12" ht="21" customHeight="1">
      <c r="A37" s="7">
        <v>34</v>
      </c>
      <c r="B37" s="14" t="s">
        <v>490</v>
      </c>
      <c r="C37" s="27">
        <v>11</v>
      </c>
      <c r="D37" s="14" t="s">
        <v>457</v>
      </c>
      <c r="E37" s="5"/>
      <c r="F37" s="19" t="s">
        <v>448</v>
      </c>
      <c r="G37" s="19" t="s">
        <v>491</v>
      </c>
      <c r="H37" s="19" t="s">
        <v>492</v>
      </c>
      <c r="I37" s="5">
        <f t="shared" si="0"/>
        <v>30.875</v>
      </c>
      <c r="J37" s="5"/>
      <c r="K37" s="5">
        <f t="shared" si="1"/>
        <v>0</v>
      </c>
      <c r="L37" s="5">
        <f t="shared" si="2"/>
        <v>30.875</v>
      </c>
    </row>
    <row r="38" spans="1:12" ht="21" customHeight="1">
      <c r="A38" s="30">
        <v>35</v>
      </c>
      <c r="B38" s="8" t="s">
        <v>493</v>
      </c>
      <c r="C38" s="27">
        <v>1</v>
      </c>
      <c r="D38" s="8" t="s">
        <v>494</v>
      </c>
      <c r="E38" s="5"/>
      <c r="F38" s="17">
        <v>60</v>
      </c>
      <c r="G38" s="17">
        <v>56.5</v>
      </c>
      <c r="H38" s="17">
        <v>116.5</v>
      </c>
      <c r="I38" s="5">
        <f t="shared" si="0"/>
        <v>29.125</v>
      </c>
      <c r="J38" s="5">
        <v>86</v>
      </c>
      <c r="K38" s="5">
        <f t="shared" si="1"/>
        <v>43</v>
      </c>
      <c r="L38" s="5">
        <f t="shared" si="2"/>
        <v>72.125</v>
      </c>
    </row>
    <row r="39" spans="1:12" ht="21" customHeight="1">
      <c r="A39" s="7">
        <v>36</v>
      </c>
      <c r="B39" s="8" t="s">
        <v>495</v>
      </c>
      <c r="C39" s="27">
        <v>2</v>
      </c>
      <c r="D39" s="8" t="s">
        <v>494</v>
      </c>
      <c r="E39" s="5"/>
      <c r="F39" s="17">
        <v>67</v>
      </c>
      <c r="G39" s="17">
        <v>49.5</v>
      </c>
      <c r="H39" s="17">
        <v>116.5</v>
      </c>
      <c r="I39" s="5">
        <f t="shared" si="0"/>
        <v>29.125</v>
      </c>
      <c r="J39" s="5">
        <v>78.8</v>
      </c>
      <c r="K39" s="5">
        <f t="shared" si="1"/>
        <v>39.4</v>
      </c>
      <c r="L39" s="5">
        <f t="shared" si="2"/>
        <v>68.525</v>
      </c>
    </row>
    <row r="40" spans="1:12" ht="21" customHeight="1">
      <c r="A40" s="7">
        <v>37</v>
      </c>
      <c r="B40" s="8" t="s">
        <v>496</v>
      </c>
      <c r="C40" s="21">
        <v>3</v>
      </c>
      <c r="D40" s="8" t="s">
        <v>494</v>
      </c>
      <c r="E40" s="47"/>
      <c r="F40" s="8">
        <v>45.5</v>
      </c>
      <c r="G40" s="8">
        <v>58.5</v>
      </c>
      <c r="H40" s="8">
        <v>104</v>
      </c>
      <c r="I40" s="5">
        <f t="shared" si="0"/>
        <v>26</v>
      </c>
      <c r="J40" s="5">
        <v>80.6</v>
      </c>
      <c r="K40" s="5">
        <f t="shared" si="1"/>
        <v>40.3</v>
      </c>
      <c r="L40" s="5">
        <f t="shared" si="2"/>
        <v>66.3</v>
      </c>
    </row>
  </sheetData>
  <sheetProtection/>
  <mergeCells count="2">
    <mergeCell ref="A1:L1"/>
    <mergeCell ref="A2:L2"/>
  </mergeCells>
  <printOptions/>
  <pageMargins left="0.7480314960629921" right="0.7480314960629921" top="0.5905511811023623" bottom="0.98425196850393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4" sqref="A4:A37"/>
    </sheetView>
  </sheetViews>
  <sheetFormatPr defaultColWidth="9.00390625" defaultRowHeight="14.25"/>
  <cols>
    <col min="1" max="1" width="8.625" style="0" customWidth="1"/>
    <col min="2" max="2" width="10.00390625" style="0" customWidth="1"/>
    <col min="3" max="3" width="8.375" style="0" customWidth="1"/>
    <col min="4" max="4" width="18.625" style="0" customWidth="1"/>
    <col min="5" max="5" width="8.00390625" style="0" customWidth="1"/>
    <col min="6" max="6" width="9.50390625" style="0" customWidth="1"/>
    <col min="7" max="7" width="6.375" style="0" customWidth="1"/>
    <col min="8" max="8" width="8.00390625" style="0" customWidth="1"/>
    <col min="9" max="9" width="14.625" style="0" customWidth="1"/>
    <col min="12" max="12" width="5.875" style="0" customWidth="1"/>
  </cols>
  <sheetData>
    <row r="1" spans="1:12" ht="24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62.25" customHeight="1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36.7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1209</v>
      </c>
      <c r="L3" s="29" t="s">
        <v>1210</v>
      </c>
    </row>
    <row r="4" spans="1:12" ht="19.5" customHeight="1">
      <c r="A4" s="76">
        <v>1</v>
      </c>
      <c r="B4" s="74" t="s">
        <v>930</v>
      </c>
      <c r="C4" s="77">
        <v>1</v>
      </c>
      <c r="D4" s="74" t="s">
        <v>47</v>
      </c>
      <c r="E4" s="78"/>
      <c r="F4" s="74">
        <v>43.5</v>
      </c>
      <c r="G4" s="74">
        <v>56.5</v>
      </c>
      <c r="H4" s="74">
        <v>100</v>
      </c>
      <c r="I4" s="77">
        <f>H4/4</f>
        <v>25</v>
      </c>
      <c r="J4" s="77">
        <v>80.8</v>
      </c>
      <c r="K4" s="77">
        <f>J4/2</f>
        <v>40.4</v>
      </c>
      <c r="L4" s="77">
        <f>I4+K4</f>
        <v>65.4</v>
      </c>
    </row>
    <row r="5" spans="1:12" ht="19.5" customHeight="1">
      <c r="A5" s="76">
        <v>2</v>
      </c>
      <c r="B5" s="74" t="s">
        <v>931</v>
      </c>
      <c r="C5" s="77">
        <v>1</v>
      </c>
      <c r="D5" s="74" t="s">
        <v>48</v>
      </c>
      <c r="E5" s="78"/>
      <c r="F5" s="74">
        <v>57.5</v>
      </c>
      <c r="G5" s="74">
        <v>63.5</v>
      </c>
      <c r="H5" s="74">
        <v>121</v>
      </c>
      <c r="I5" s="77">
        <f aca="true" t="shared" si="0" ref="I5:I37">H5/4</f>
        <v>30.25</v>
      </c>
      <c r="J5" s="77">
        <v>85.4</v>
      </c>
      <c r="K5" s="77">
        <f aca="true" t="shared" si="1" ref="K5:K37">J5/2</f>
        <v>42.7</v>
      </c>
      <c r="L5" s="77">
        <f aca="true" t="shared" si="2" ref="L5:L37">I5+K5</f>
        <v>72.95</v>
      </c>
    </row>
    <row r="6" spans="1:12" ht="19.5" customHeight="1">
      <c r="A6" s="76">
        <v>3</v>
      </c>
      <c r="B6" s="74" t="s">
        <v>932</v>
      </c>
      <c r="C6" s="77">
        <v>4</v>
      </c>
      <c r="D6" s="74" t="s">
        <v>48</v>
      </c>
      <c r="E6" s="78"/>
      <c r="F6" s="74">
        <v>52.5</v>
      </c>
      <c r="G6" s="74">
        <v>64.5</v>
      </c>
      <c r="H6" s="74">
        <v>117</v>
      </c>
      <c r="I6" s="77">
        <f t="shared" si="0"/>
        <v>29.25</v>
      </c>
      <c r="J6" s="77">
        <v>86.6</v>
      </c>
      <c r="K6" s="77">
        <f t="shared" si="1"/>
        <v>43.3</v>
      </c>
      <c r="L6" s="77">
        <f t="shared" si="2"/>
        <v>72.55</v>
      </c>
    </row>
    <row r="7" spans="1:12" ht="19.5" customHeight="1">
      <c r="A7" s="76">
        <v>4</v>
      </c>
      <c r="B7" s="74" t="s">
        <v>933</v>
      </c>
      <c r="C7" s="77">
        <v>3</v>
      </c>
      <c r="D7" s="74" t="s">
        <v>48</v>
      </c>
      <c r="E7" s="78"/>
      <c r="F7" s="74">
        <v>67</v>
      </c>
      <c r="G7" s="74">
        <v>48.5</v>
      </c>
      <c r="H7" s="74">
        <v>115.5</v>
      </c>
      <c r="I7" s="77">
        <f t="shared" si="0"/>
        <v>28.875</v>
      </c>
      <c r="J7" s="77">
        <v>84.4</v>
      </c>
      <c r="K7" s="77">
        <f t="shared" si="1"/>
        <v>42.2</v>
      </c>
      <c r="L7" s="77">
        <f t="shared" si="2"/>
        <v>71.075</v>
      </c>
    </row>
    <row r="8" spans="1:12" ht="19.5" customHeight="1">
      <c r="A8" s="76">
        <v>5</v>
      </c>
      <c r="B8" s="74" t="s">
        <v>934</v>
      </c>
      <c r="C8" s="77">
        <v>2</v>
      </c>
      <c r="D8" s="74" t="s">
        <v>48</v>
      </c>
      <c r="E8" s="78"/>
      <c r="F8" s="74">
        <v>52.5</v>
      </c>
      <c r="G8" s="74">
        <v>51</v>
      </c>
      <c r="H8" s="74">
        <v>103.5</v>
      </c>
      <c r="I8" s="77">
        <f t="shared" si="0"/>
        <v>25.875</v>
      </c>
      <c r="J8" s="77">
        <v>89.4</v>
      </c>
      <c r="K8" s="77">
        <f t="shared" si="1"/>
        <v>44.7</v>
      </c>
      <c r="L8" s="77">
        <f t="shared" si="2"/>
        <v>70.575</v>
      </c>
    </row>
    <row r="9" spans="1:12" ht="19.5" customHeight="1">
      <c r="A9" s="76">
        <v>6</v>
      </c>
      <c r="B9" s="74" t="s">
        <v>935</v>
      </c>
      <c r="C9" s="77">
        <v>6</v>
      </c>
      <c r="D9" s="74" t="s">
        <v>48</v>
      </c>
      <c r="E9" s="78"/>
      <c r="F9" s="74">
        <v>52.5</v>
      </c>
      <c r="G9" s="74">
        <v>46.5</v>
      </c>
      <c r="H9" s="74">
        <v>99</v>
      </c>
      <c r="I9" s="77">
        <f t="shared" si="0"/>
        <v>24.75</v>
      </c>
      <c r="J9" s="77"/>
      <c r="K9" s="77">
        <f t="shared" si="1"/>
        <v>0</v>
      </c>
      <c r="L9" s="77">
        <f t="shared" si="2"/>
        <v>24.75</v>
      </c>
    </row>
    <row r="10" spans="1:12" ht="19.5" customHeight="1">
      <c r="A10" s="76">
        <v>7</v>
      </c>
      <c r="B10" s="74" t="s">
        <v>936</v>
      </c>
      <c r="C10" s="77">
        <v>5</v>
      </c>
      <c r="D10" s="74" t="s">
        <v>48</v>
      </c>
      <c r="E10" s="78"/>
      <c r="F10" s="74">
        <v>49.5</v>
      </c>
      <c r="G10" s="74">
        <v>44</v>
      </c>
      <c r="H10" s="74">
        <v>93.5</v>
      </c>
      <c r="I10" s="77">
        <f t="shared" si="0"/>
        <v>23.375</v>
      </c>
      <c r="J10" s="77">
        <v>90.2</v>
      </c>
      <c r="K10" s="77">
        <f t="shared" si="1"/>
        <v>45.1</v>
      </c>
      <c r="L10" s="77">
        <f t="shared" si="2"/>
        <v>68.475</v>
      </c>
    </row>
    <row r="11" spans="1:12" ht="19.5" customHeight="1">
      <c r="A11" s="76">
        <v>8</v>
      </c>
      <c r="B11" s="74" t="s">
        <v>937</v>
      </c>
      <c r="C11" s="77">
        <v>1</v>
      </c>
      <c r="D11" s="74" t="s">
        <v>938</v>
      </c>
      <c r="E11" s="78"/>
      <c r="F11" s="74">
        <v>65.5</v>
      </c>
      <c r="G11" s="74">
        <v>70</v>
      </c>
      <c r="H11" s="74">
        <v>135.5</v>
      </c>
      <c r="I11" s="77">
        <f t="shared" si="0"/>
        <v>33.875</v>
      </c>
      <c r="J11" s="77">
        <v>91.2</v>
      </c>
      <c r="K11" s="77">
        <f t="shared" si="1"/>
        <v>45.6</v>
      </c>
      <c r="L11" s="77">
        <f t="shared" si="2"/>
        <v>79.475</v>
      </c>
    </row>
    <row r="12" spans="1:12" ht="19.5" customHeight="1">
      <c r="A12" s="76">
        <v>9</v>
      </c>
      <c r="B12" s="74" t="s">
        <v>939</v>
      </c>
      <c r="C12" s="77">
        <v>2</v>
      </c>
      <c r="D12" s="74" t="s">
        <v>938</v>
      </c>
      <c r="E12" s="78"/>
      <c r="F12" s="74">
        <v>45.5</v>
      </c>
      <c r="G12" s="74">
        <v>63.5</v>
      </c>
      <c r="H12" s="74">
        <v>109</v>
      </c>
      <c r="I12" s="77">
        <f t="shared" si="0"/>
        <v>27.25</v>
      </c>
      <c r="J12" s="77">
        <v>86.6</v>
      </c>
      <c r="K12" s="77">
        <f t="shared" si="1"/>
        <v>43.3</v>
      </c>
      <c r="L12" s="77">
        <f t="shared" si="2"/>
        <v>70.55</v>
      </c>
    </row>
    <row r="13" spans="1:12" ht="19.5" customHeight="1">
      <c r="A13" s="76">
        <v>10</v>
      </c>
      <c r="B13" s="74" t="s">
        <v>940</v>
      </c>
      <c r="C13" s="77">
        <v>3</v>
      </c>
      <c r="D13" s="74" t="s">
        <v>938</v>
      </c>
      <c r="E13" s="78"/>
      <c r="F13" s="74">
        <v>46.5</v>
      </c>
      <c r="G13" s="74">
        <v>46.5</v>
      </c>
      <c r="H13" s="74">
        <v>93</v>
      </c>
      <c r="I13" s="77">
        <f t="shared" si="0"/>
        <v>23.25</v>
      </c>
      <c r="J13" s="77"/>
      <c r="K13" s="77">
        <f t="shared" si="1"/>
        <v>0</v>
      </c>
      <c r="L13" s="77">
        <f t="shared" si="2"/>
        <v>23.25</v>
      </c>
    </row>
    <row r="14" spans="1:12" ht="19.5" customHeight="1">
      <c r="A14" s="76">
        <v>11</v>
      </c>
      <c r="B14" s="74" t="s">
        <v>941</v>
      </c>
      <c r="C14" s="77">
        <v>3</v>
      </c>
      <c r="D14" s="74" t="s">
        <v>942</v>
      </c>
      <c r="E14" s="78"/>
      <c r="F14" s="74">
        <v>57.5</v>
      </c>
      <c r="G14" s="74">
        <v>68</v>
      </c>
      <c r="H14" s="74">
        <v>125.5</v>
      </c>
      <c r="I14" s="77">
        <f t="shared" si="0"/>
        <v>31.375</v>
      </c>
      <c r="J14" s="77">
        <v>88.6</v>
      </c>
      <c r="K14" s="77">
        <f t="shared" si="1"/>
        <v>44.3</v>
      </c>
      <c r="L14" s="77">
        <f t="shared" si="2"/>
        <v>75.675</v>
      </c>
    </row>
    <row r="15" spans="1:12" ht="19.5" customHeight="1">
      <c r="A15" s="76">
        <v>12</v>
      </c>
      <c r="B15" s="74" t="s">
        <v>943</v>
      </c>
      <c r="C15" s="77">
        <v>1</v>
      </c>
      <c r="D15" s="74" t="s">
        <v>942</v>
      </c>
      <c r="E15" s="78"/>
      <c r="F15" s="74">
        <v>53.5</v>
      </c>
      <c r="G15" s="74">
        <v>57</v>
      </c>
      <c r="H15" s="74">
        <v>110.5</v>
      </c>
      <c r="I15" s="77">
        <f t="shared" si="0"/>
        <v>27.625</v>
      </c>
      <c r="J15" s="77">
        <v>86.4</v>
      </c>
      <c r="K15" s="77">
        <f t="shared" si="1"/>
        <v>43.2</v>
      </c>
      <c r="L15" s="77">
        <f t="shared" si="2"/>
        <v>70.825</v>
      </c>
    </row>
    <row r="16" spans="1:12" ht="19.5" customHeight="1">
      <c r="A16" s="76">
        <v>13</v>
      </c>
      <c r="B16" s="74" t="s">
        <v>944</v>
      </c>
      <c r="C16" s="77">
        <v>2</v>
      </c>
      <c r="D16" s="74" t="s">
        <v>942</v>
      </c>
      <c r="E16" s="78"/>
      <c r="F16" s="74">
        <v>46</v>
      </c>
      <c r="G16" s="74">
        <v>53.5</v>
      </c>
      <c r="H16" s="74">
        <v>99.5</v>
      </c>
      <c r="I16" s="77">
        <f t="shared" si="0"/>
        <v>24.875</v>
      </c>
      <c r="J16" s="77">
        <v>79.8</v>
      </c>
      <c r="K16" s="77">
        <f t="shared" si="1"/>
        <v>39.9</v>
      </c>
      <c r="L16" s="77">
        <f t="shared" si="2"/>
        <v>64.775</v>
      </c>
    </row>
    <row r="17" spans="1:12" ht="19.5" customHeight="1">
      <c r="A17" s="76">
        <v>14</v>
      </c>
      <c r="B17" s="74" t="s">
        <v>945</v>
      </c>
      <c r="C17" s="77">
        <v>2</v>
      </c>
      <c r="D17" s="74" t="s">
        <v>946</v>
      </c>
      <c r="E17" s="78"/>
      <c r="F17" s="74">
        <v>74</v>
      </c>
      <c r="G17" s="74">
        <v>82</v>
      </c>
      <c r="H17" s="74">
        <v>156</v>
      </c>
      <c r="I17" s="77">
        <f t="shared" si="0"/>
        <v>39</v>
      </c>
      <c r="J17" s="77">
        <v>78.2</v>
      </c>
      <c r="K17" s="77">
        <f t="shared" si="1"/>
        <v>39.1</v>
      </c>
      <c r="L17" s="77">
        <f t="shared" si="2"/>
        <v>78.1</v>
      </c>
    </row>
    <row r="18" spans="1:12" ht="19.5" customHeight="1">
      <c r="A18" s="76">
        <v>15</v>
      </c>
      <c r="B18" s="74" t="s">
        <v>947</v>
      </c>
      <c r="C18" s="77">
        <v>1</v>
      </c>
      <c r="D18" s="74" t="s">
        <v>946</v>
      </c>
      <c r="E18" s="78"/>
      <c r="F18" s="74">
        <v>71.5</v>
      </c>
      <c r="G18" s="74">
        <v>75.5</v>
      </c>
      <c r="H18" s="74">
        <v>147</v>
      </c>
      <c r="I18" s="77">
        <f t="shared" si="0"/>
        <v>36.75</v>
      </c>
      <c r="J18" s="77">
        <v>90.8</v>
      </c>
      <c r="K18" s="77">
        <f t="shared" si="1"/>
        <v>45.4</v>
      </c>
      <c r="L18" s="77">
        <f t="shared" si="2"/>
        <v>82.15</v>
      </c>
    </row>
    <row r="19" spans="1:12" ht="19.5" customHeight="1">
      <c r="A19" s="76">
        <v>16</v>
      </c>
      <c r="B19" s="74" t="s">
        <v>948</v>
      </c>
      <c r="C19" s="77">
        <v>1</v>
      </c>
      <c r="D19" s="74" t="s">
        <v>49</v>
      </c>
      <c r="E19" s="78"/>
      <c r="F19" s="74">
        <v>62.5</v>
      </c>
      <c r="G19" s="74">
        <v>65</v>
      </c>
      <c r="H19" s="74">
        <v>127.5</v>
      </c>
      <c r="I19" s="77">
        <f t="shared" si="0"/>
        <v>31.875</v>
      </c>
      <c r="J19" s="77">
        <v>88.2</v>
      </c>
      <c r="K19" s="77">
        <f t="shared" si="1"/>
        <v>44.1</v>
      </c>
      <c r="L19" s="77">
        <f t="shared" si="2"/>
        <v>75.975</v>
      </c>
    </row>
    <row r="20" spans="1:12" ht="19.5" customHeight="1">
      <c r="A20" s="76">
        <v>17</v>
      </c>
      <c r="B20" s="74" t="s">
        <v>976</v>
      </c>
      <c r="C20" s="77">
        <v>1</v>
      </c>
      <c r="D20" s="74" t="s">
        <v>977</v>
      </c>
      <c r="E20" s="78"/>
      <c r="F20" s="74">
        <v>77.5</v>
      </c>
      <c r="G20" s="74">
        <v>84.5</v>
      </c>
      <c r="H20" s="74">
        <v>162</v>
      </c>
      <c r="I20" s="77">
        <f t="shared" si="0"/>
        <v>40.5</v>
      </c>
      <c r="J20" s="77">
        <v>85.8</v>
      </c>
      <c r="K20" s="77">
        <f t="shared" si="1"/>
        <v>42.9</v>
      </c>
      <c r="L20" s="77">
        <f t="shared" si="2"/>
        <v>83.4</v>
      </c>
    </row>
    <row r="21" spans="1:12" ht="19.5" customHeight="1">
      <c r="A21" s="76">
        <v>18</v>
      </c>
      <c r="B21" s="74" t="s">
        <v>978</v>
      </c>
      <c r="C21" s="77">
        <v>5</v>
      </c>
      <c r="D21" s="74" t="s">
        <v>977</v>
      </c>
      <c r="E21" s="78"/>
      <c r="F21" s="74">
        <v>65</v>
      </c>
      <c r="G21" s="74">
        <v>75</v>
      </c>
      <c r="H21" s="74">
        <v>140</v>
      </c>
      <c r="I21" s="77">
        <f t="shared" si="0"/>
        <v>35</v>
      </c>
      <c r="J21" s="77">
        <v>90.4</v>
      </c>
      <c r="K21" s="77">
        <f t="shared" si="1"/>
        <v>45.2</v>
      </c>
      <c r="L21" s="77">
        <f t="shared" si="2"/>
        <v>80.2</v>
      </c>
    </row>
    <row r="22" spans="1:12" ht="19.5" customHeight="1">
      <c r="A22" s="76">
        <v>19</v>
      </c>
      <c r="B22" s="74" t="s">
        <v>979</v>
      </c>
      <c r="C22" s="77">
        <v>2</v>
      </c>
      <c r="D22" s="74" t="s">
        <v>977</v>
      </c>
      <c r="E22" s="78"/>
      <c r="F22" s="74">
        <v>63</v>
      </c>
      <c r="G22" s="74">
        <v>76.5</v>
      </c>
      <c r="H22" s="74">
        <v>139.5</v>
      </c>
      <c r="I22" s="77">
        <f t="shared" si="0"/>
        <v>34.875</v>
      </c>
      <c r="J22" s="77">
        <v>86.8</v>
      </c>
      <c r="K22" s="77">
        <f t="shared" si="1"/>
        <v>43.4</v>
      </c>
      <c r="L22" s="77">
        <f t="shared" si="2"/>
        <v>78.275</v>
      </c>
    </row>
    <row r="23" spans="1:12" ht="19.5" customHeight="1">
      <c r="A23" s="76">
        <v>20</v>
      </c>
      <c r="B23" s="74" t="s">
        <v>980</v>
      </c>
      <c r="C23" s="77">
        <v>4</v>
      </c>
      <c r="D23" s="74" t="s">
        <v>977</v>
      </c>
      <c r="E23" s="78"/>
      <c r="F23" s="74">
        <v>55</v>
      </c>
      <c r="G23" s="74">
        <v>77</v>
      </c>
      <c r="H23" s="74">
        <v>132</v>
      </c>
      <c r="I23" s="77">
        <f t="shared" si="0"/>
        <v>33</v>
      </c>
      <c r="J23" s="77">
        <v>86</v>
      </c>
      <c r="K23" s="77">
        <f t="shared" si="1"/>
        <v>43</v>
      </c>
      <c r="L23" s="77">
        <f t="shared" si="2"/>
        <v>76</v>
      </c>
    </row>
    <row r="24" spans="1:12" ht="19.5" customHeight="1">
      <c r="A24" s="76">
        <v>21</v>
      </c>
      <c r="B24" s="74" t="s">
        <v>981</v>
      </c>
      <c r="C24" s="77">
        <v>3</v>
      </c>
      <c r="D24" s="74" t="s">
        <v>977</v>
      </c>
      <c r="E24" s="78"/>
      <c r="F24" s="74">
        <v>51</v>
      </c>
      <c r="G24" s="74">
        <v>74.5</v>
      </c>
      <c r="H24" s="74">
        <v>125.5</v>
      </c>
      <c r="I24" s="77">
        <f t="shared" si="0"/>
        <v>31.375</v>
      </c>
      <c r="J24" s="77">
        <v>88</v>
      </c>
      <c r="K24" s="77">
        <f t="shared" si="1"/>
        <v>44</v>
      </c>
      <c r="L24" s="77">
        <f t="shared" si="2"/>
        <v>75.375</v>
      </c>
    </row>
    <row r="25" spans="1:12" ht="19.5" customHeight="1">
      <c r="A25" s="76">
        <v>22</v>
      </c>
      <c r="B25" s="74" t="s">
        <v>949</v>
      </c>
      <c r="C25" s="77">
        <v>1</v>
      </c>
      <c r="D25" s="74" t="s">
        <v>950</v>
      </c>
      <c r="E25" s="78"/>
      <c r="F25" s="74">
        <v>61</v>
      </c>
      <c r="G25" s="74">
        <v>69</v>
      </c>
      <c r="H25" s="74">
        <v>130</v>
      </c>
      <c r="I25" s="77">
        <f t="shared" si="0"/>
        <v>32.5</v>
      </c>
      <c r="J25" s="77">
        <v>85</v>
      </c>
      <c r="K25" s="77">
        <f t="shared" si="1"/>
        <v>42.5</v>
      </c>
      <c r="L25" s="77">
        <f t="shared" si="2"/>
        <v>75</v>
      </c>
    </row>
    <row r="26" spans="1:12" ht="19.5" customHeight="1">
      <c r="A26" s="76">
        <v>23</v>
      </c>
      <c r="B26" s="74" t="s">
        <v>951</v>
      </c>
      <c r="C26" s="77">
        <v>2</v>
      </c>
      <c r="D26" s="74" t="s">
        <v>950</v>
      </c>
      <c r="E26" s="78"/>
      <c r="F26" s="74">
        <v>48.5</v>
      </c>
      <c r="G26" s="74">
        <v>59.5</v>
      </c>
      <c r="H26" s="74">
        <v>108</v>
      </c>
      <c r="I26" s="77">
        <f t="shared" si="0"/>
        <v>27</v>
      </c>
      <c r="J26" s="77">
        <v>80</v>
      </c>
      <c r="K26" s="77">
        <f t="shared" si="1"/>
        <v>40</v>
      </c>
      <c r="L26" s="77">
        <f t="shared" si="2"/>
        <v>67</v>
      </c>
    </row>
    <row r="27" spans="1:12" ht="19.5" customHeight="1">
      <c r="A27" s="76">
        <v>24</v>
      </c>
      <c r="B27" s="74" t="s">
        <v>952</v>
      </c>
      <c r="C27" s="77">
        <v>2</v>
      </c>
      <c r="D27" s="74" t="s">
        <v>953</v>
      </c>
      <c r="E27" s="78"/>
      <c r="F27" s="74">
        <v>44</v>
      </c>
      <c r="G27" s="74">
        <v>59</v>
      </c>
      <c r="H27" s="74">
        <v>103</v>
      </c>
      <c r="I27" s="77">
        <f t="shared" si="0"/>
        <v>25.75</v>
      </c>
      <c r="J27" s="77">
        <v>84</v>
      </c>
      <c r="K27" s="77">
        <f t="shared" si="1"/>
        <v>42</v>
      </c>
      <c r="L27" s="77">
        <f t="shared" si="2"/>
        <v>67.75</v>
      </c>
    </row>
    <row r="28" spans="1:12" ht="19.5" customHeight="1">
      <c r="A28" s="76">
        <v>25</v>
      </c>
      <c r="B28" s="74" t="s">
        <v>954</v>
      </c>
      <c r="C28" s="77">
        <v>1</v>
      </c>
      <c r="D28" s="74" t="s">
        <v>953</v>
      </c>
      <c r="E28" s="78"/>
      <c r="F28" s="74">
        <v>44</v>
      </c>
      <c r="G28" s="74">
        <v>58</v>
      </c>
      <c r="H28" s="74">
        <v>102</v>
      </c>
      <c r="I28" s="77">
        <f t="shared" si="0"/>
        <v>25.5</v>
      </c>
      <c r="J28" s="77">
        <v>81.6</v>
      </c>
      <c r="K28" s="77">
        <f t="shared" si="1"/>
        <v>40.8</v>
      </c>
      <c r="L28" s="77">
        <f t="shared" si="2"/>
        <v>66.3</v>
      </c>
    </row>
    <row r="29" spans="1:12" ht="19.5" customHeight="1">
      <c r="A29" s="76">
        <v>26</v>
      </c>
      <c r="B29" s="74" t="s">
        <v>955</v>
      </c>
      <c r="C29" s="77">
        <v>1</v>
      </c>
      <c r="D29" s="74" t="s">
        <v>956</v>
      </c>
      <c r="E29" s="78"/>
      <c r="F29" s="74">
        <v>73.5</v>
      </c>
      <c r="G29" s="74">
        <v>44.5</v>
      </c>
      <c r="H29" s="74">
        <v>118</v>
      </c>
      <c r="I29" s="77">
        <f t="shared" si="0"/>
        <v>29.5</v>
      </c>
      <c r="J29" s="77">
        <v>90.4</v>
      </c>
      <c r="K29" s="77">
        <f t="shared" si="1"/>
        <v>45.2</v>
      </c>
      <c r="L29" s="77">
        <f t="shared" si="2"/>
        <v>74.7</v>
      </c>
    </row>
    <row r="30" spans="1:12" ht="19.5" customHeight="1">
      <c r="A30" s="76">
        <v>27</v>
      </c>
      <c r="B30" s="74" t="s">
        <v>957</v>
      </c>
      <c r="C30" s="77">
        <v>2</v>
      </c>
      <c r="D30" s="74" t="s">
        <v>956</v>
      </c>
      <c r="E30" s="78"/>
      <c r="F30" s="74">
        <v>63</v>
      </c>
      <c r="G30" s="74">
        <v>46.5</v>
      </c>
      <c r="H30" s="74">
        <v>109.5</v>
      </c>
      <c r="I30" s="77">
        <f t="shared" si="0"/>
        <v>27.375</v>
      </c>
      <c r="J30" s="77">
        <v>85.4</v>
      </c>
      <c r="K30" s="77">
        <f t="shared" si="1"/>
        <v>42.7</v>
      </c>
      <c r="L30" s="77">
        <f t="shared" si="2"/>
        <v>70.075</v>
      </c>
    </row>
    <row r="31" spans="1:12" ht="19.5" customHeight="1">
      <c r="A31" s="76">
        <v>28</v>
      </c>
      <c r="B31" s="74" t="s">
        <v>958</v>
      </c>
      <c r="C31" s="77">
        <v>1</v>
      </c>
      <c r="D31" s="79" t="s">
        <v>959</v>
      </c>
      <c r="E31" s="78"/>
      <c r="F31" s="79" t="s">
        <v>960</v>
      </c>
      <c r="G31" s="79" t="s">
        <v>961</v>
      </c>
      <c r="H31" s="79" t="s">
        <v>962</v>
      </c>
      <c r="I31" s="77">
        <f t="shared" si="0"/>
        <v>33.25</v>
      </c>
      <c r="J31" s="77">
        <v>84.4</v>
      </c>
      <c r="K31" s="77">
        <f t="shared" si="1"/>
        <v>42.2</v>
      </c>
      <c r="L31" s="77">
        <f t="shared" si="2"/>
        <v>75.45</v>
      </c>
    </row>
    <row r="32" spans="1:12" ht="19.5" customHeight="1">
      <c r="A32" s="76">
        <v>29</v>
      </c>
      <c r="B32" s="74" t="s">
        <v>963</v>
      </c>
      <c r="C32" s="77">
        <v>2</v>
      </c>
      <c r="D32" s="79" t="s">
        <v>959</v>
      </c>
      <c r="E32" s="78"/>
      <c r="F32" s="79" t="s">
        <v>964</v>
      </c>
      <c r="G32" s="79" t="s">
        <v>965</v>
      </c>
      <c r="H32" s="79" t="s">
        <v>966</v>
      </c>
      <c r="I32" s="77">
        <f t="shared" si="0"/>
        <v>32.125</v>
      </c>
      <c r="J32" s="77">
        <v>79.6</v>
      </c>
      <c r="K32" s="77">
        <f t="shared" si="1"/>
        <v>39.8</v>
      </c>
      <c r="L32" s="77">
        <f t="shared" si="2"/>
        <v>71.925</v>
      </c>
    </row>
    <row r="33" spans="1:12" ht="19.5" customHeight="1">
      <c r="A33" s="76">
        <v>30</v>
      </c>
      <c r="B33" s="74" t="s">
        <v>50</v>
      </c>
      <c r="C33" s="77">
        <v>3</v>
      </c>
      <c r="D33" s="79" t="s">
        <v>959</v>
      </c>
      <c r="E33" s="78"/>
      <c r="F33" s="79" t="s">
        <v>967</v>
      </c>
      <c r="G33" s="79" t="s">
        <v>968</v>
      </c>
      <c r="H33" s="79" t="s">
        <v>969</v>
      </c>
      <c r="I33" s="77">
        <f t="shared" si="0"/>
        <v>32</v>
      </c>
      <c r="J33" s="77">
        <v>76.8</v>
      </c>
      <c r="K33" s="77">
        <f t="shared" si="1"/>
        <v>38.4</v>
      </c>
      <c r="L33" s="77">
        <f t="shared" si="2"/>
        <v>70.4</v>
      </c>
    </row>
    <row r="34" spans="1:12" ht="19.5" customHeight="1">
      <c r="A34" s="76">
        <v>31</v>
      </c>
      <c r="B34" s="74" t="s">
        <v>970</v>
      </c>
      <c r="C34" s="77">
        <v>1</v>
      </c>
      <c r="D34" s="74" t="s">
        <v>971</v>
      </c>
      <c r="E34" s="78"/>
      <c r="F34" s="74">
        <v>62</v>
      </c>
      <c r="G34" s="74">
        <v>87</v>
      </c>
      <c r="H34" s="74">
        <v>149</v>
      </c>
      <c r="I34" s="77">
        <f t="shared" si="0"/>
        <v>37.25</v>
      </c>
      <c r="J34" s="77">
        <v>89.6</v>
      </c>
      <c r="K34" s="77">
        <f t="shared" si="1"/>
        <v>44.8</v>
      </c>
      <c r="L34" s="77">
        <f t="shared" si="2"/>
        <v>82.05</v>
      </c>
    </row>
    <row r="35" spans="1:12" ht="19.5" customHeight="1">
      <c r="A35" s="76">
        <v>32</v>
      </c>
      <c r="B35" s="74" t="s">
        <v>972</v>
      </c>
      <c r="C35" s="77">
        <v>2</v>
      </c>
      <c r="D35" s="74" t="s">
        <v>971</v>
      </c>
      <c r="E35" s="78"/>
      <c r="F35" s="74">
        <v>64.5</v>
      </c>
      <c r="G35" s="74">
        <v>66</v>
      </c>
      <c r="H35" s="74">
        <v>130.5</v>
      </c>
      <c r="I35" s="77">
        <f t="shared" si="0"/>
        <v>32.625</v>
      </c>
      <c r="J35" s="77">
        <v>89.2</v>
      </c>
      <c r="K35" s="77">
        <f t="shared" si="1"/>
        <v>44.6</v>
      </c>
      <c r="L35" s="77">
        <f t="shared" si="2"/>
        <v>77.225</v>
      </c>
    </row>
    <row r="36" spans="1:12" ht="19.5" customHeight="1">
      <c r="A36" s="76">
        <v>33</v>
      </c>
      <c r="B36" s="74" t="s">
        <v>973</v>
      </c>
      <c r="C36" s="77">
        <v>3</v>
      </c>
      <c r="D36" s="74" t="s">
        <v>971</v>
      </c>
      <c r="E36" s="78"/>
      <c r="F36" s="74">
        <v>41.5</v>
      </c>
      <c r="G36" s="74">
        <v>61</v>
      </c>
      <c r="H36" s="74">
        <v>102.5</v>
      </c>
      <c r="I36" s="77">
        <f t="shared" si="0"/>
        <v>25.625</v>
      </c>
      <c r="J36" s="77"/>
      <c r="K36" s="77">
        <f t="shared" si="1"/>
        <v>0</v>
      </c>
      <c r="L36" s="77">
        <f t="shared" si="2"/>
        <v>25.625</v>
      </c>
    </row>
    <row r="37" spans="1:12" ht="19.5" customHeight="1">
      <c r="A37" s="76">
        <v>34</v>
      </c>
      <c r="B37" s="75" t="s">
        <v>974</v>
      </c>
      <c r="C37" s="77">
        <v>1</v>
      </c>
      <c r="D37" s="75" t="s">
        <v>51</v>
      </c>
      <c r="E37" s="78"/>
      <c r="F37" s="75" t="s">
        <v>646</v>
      </c>
      <c r="G37" s="75" t="s">
        <v>488</v>
      </c>
      <c r="H37" s="75" t="s">
        <v>975</v>
      </c>
      <c r="I37" s="77">
        <f t="shared" si="0"/>
        <v>21.5</v>
      </c>
      <c r="J37" s="77">
        <v>77.2</v>
      </c>
      <c r="K37" s="77">
        <f t="shared" si="1"/>
        <v>38.6</v>
      </c>
      <c r="L37" s="77">
        <f t="shared" si="2"/>
        <v>60.1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4" sqref="A4:L40"/>
    </sheetView>
  </sheetViews>
  <sheetFormatPr defaultColWidth="9.00390625" defaultRowHeight="14.25"/>
  <cols>
    <col min="1" max="1" width="5.75390625" style="0" customWidth="1"/>
    <col min="2" max="2" width="9.50390625" style="0" customWidth="1"/>
    <col min="3" max="3" width="8.00390625" style="0" customWidth="1"/>
    <col min="4" max="4" width="35.00390625" style="0" customWidth="1"/>
    <col min="5" max="5" width="7.375" style="0" customWidth="1"/>
    <col min="7" max="7" width="7.50390625" style="0" customWidth="1"/>
    <col min="8" max="8" width="11.00390625" style="0" customWidth="1"/>
    <col min="9" max="9" width="8.875" style="0" customWidth="1"/>
    <col min="10" max="10" width="7.375" style="0" customWidth="1"/>
    <col min="11" max="11" width="9.375" style="0" customWidth="1"/>
    <col min="12" max="12" width="5.625" style="0" customWidth="1"/>
  </cols>
  <sheetData>
    <row r="1" spans="1:12" ht="18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59.25" customHeight="1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0.7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52</v>
      </c>
      <c r="L3" s="29" t="s">
        <v>1210</v>
      </c>
    </row>
    <row r="4" spans="1:12" ht="18.75" customHeight="1">
      <c r="A4" s="41">
        <v>1</v>
      </c>
      <c r="B4" s="42" t="s">
        <v>982</v>
      </c>
      <c r="C4" s="22">
        <v>2</v>
      </c>
      <c r="D4" s="44" t="s">
        <v>983</v>
      </c>
      <c r="E4" s="5"/>
      <c r="F4" s="43" t="s">
        <v>984</v>
      </c>
      <c r="G4" s="43" t="s">
        <v>985</v>
      </c>
      <c r="H4" s="43" t="s">
        <v>986</v>
      </c>
      <c r="I4" s="61">
        <f>H4/4</f>
        <v>28.375</v>
      </c>
      <c r="J4" s="5">
        <v>80.72</v>
      </c>
      <c r="K4" s="5">
        <f>J4/2</f>
        <v>40.36</v>
      </c>
      <c r="L4" s="61">
        <f>I4+K4</f>
        <v>68.735</v>
      </c>
    </row>
    <row r="5" spans="1:12" ht="18.75" customHeight="1">
      <c r="A5" s="41">
        <v>2</v>
      </c>
      <c r="B5" s="42" t="s">
        <v>987</v>
      </c>
      <c r="C5" s="22">
        <v>1</v>
      </c>
      <c r="D5" s="44" t="s">
        <v>988</v>
      </c>
      <c r="E5" s="5"/>
      <c r="F5" s="43" t="s">
        <v>989</v>
      </c>
      <c r="G5" s="43" t="s">
        <v>990</v>
      </c>
      <c r="H5" s="43" t="s">
        <v>991</v>
      </c>
      <c r="I5" s="61">
        <f aca="true" t="shared" si="0" ref="I5:I40">H5/4</f>
        <v>24.875</v>
      </c>
      <c r="J5" s="5">
        <v>78.14</v>
      </c>
      <c r="K5" s="5">
        <f aca="true" t="shared" si="1" ref="K5:K40">J5/2</f>
        <v>39.07</v>
      </c>
      <c r="L5" s="61">
        <f aca="true" t="shared" si="2" ref="L5:L40">I5+K5</f>
        <v>63.945</v>
      </c>
    </row>
    <row r="6" spans="1:12" ht="18.75" customHeight="1">
      <c r="A6" s="41">
        <v>3</v>
      </c>
      <c r="B6" s="12" t="s">
        <v>992</v>
      </c>
      <c r="C6" s="22">
        <v>1</v>
      </c>
      <c r="D6" s="13" t="s">
        <v>993</v>
      </c>
      <c r="E6" s="5"/>
      <c r="F6" s="12">
        <v>56</v>
      </c>
      <c r="G6" s="12">
        <v>72</v>
      </c>
      <c r="H6" s="12">
        <v>128</v>
      </c>
      <c r="I6" s="61">
        <f t="shared" si="0"/>
        <v>32</v>
      </c>
      <c r="J6" s="5">
        <v>84.38</v>
      </c>
      <c r="K6" s="5">
        <f t="shared" si="1"/>
        <v>42.19</v>
      </c>
      <c r="L6" s="61">
        <f t="shared" si="2"/>
        <v>74.19</v>
      </c>
    </row>
    <row r="7" spans="1:12" ht="18.75" customHeight="1">
      <c r="A7" s="41">
        <v>4</v>
      </c>
      <c r="B7" s="11" t="s">
        <v>994</v>
      </c>
      <c r="C7" s="22">
        <v>2</v>
      </c>
      <c r="D7" s="13" t="s">
        <v>995</v>
      </c>
      <c r="E7" s="5"/>
      <c r="F7" s="12">
        <v>43</v>
      </c>
      <c r="G7" s="12">
        <v>67</v>
      </c>
      <c r="H7" s="12">
        <v>110</v>
      </c>
      <c r="I7" s="61">
        <f t="shared" si="0"/>
        <v>27.5</v>
      </c>
      <c r="J7" s="5">
        <v>81.33</v>
      </c>
      <c r="K7" s="5">
        <f t="shared" si="1"/>
        <v>40.665</v>
      </c>
      <c r="L7" s="61">
        <f t="shared" si="2"/>
        <v>68.16499999999999</v>
      </c>
    </row>
    <row r="8" spans="1:12" ht="18.75" customHeight="1">
      <c r="A8" s="41">
        <v>5</v>
      </c>
      <c r="B8" s="8" t="s">
        <v>996</v>
      </c>
      <c r="C8" s="5">
        <v>3</v>
      </c>
      <c r="D8" s="8" t="s">
        <v>997</v>
      </c>
      <c r="E8" s="5"/>
      <c r="F8" s="8">
        <v>57.5</v>
      </c>
      <c r="G8" s="8">
        <v>65.5</v>
      </c>
      <c r="H8" s="8">
        <v>123</v>
      </c>
      <c r="I8" s="61">
        <f t="shared" si="0"/>
        <v>30.75</v>
      </c>
      <c r="J8" s="5">
        <v>86.79</v>
      </c>
      <c r="K8" s="5">
        <f t="shared" si="1"/>
        <v>43.395</v>
      </c>
      <c r="L8" s="61">
        <f t="shared" si="2"/>
        <v>74.14500000000001</v>
      </c>
    </row>
    <row r="9" spans="1:12" ht="18.75" customHeight="1">
      <c r="A9" s="41">
        <v>6</v>
      </c>
      <c r="B9" s="8" t="s">
        <v>998</v>
      </c>
      <c r="C9" s="5">
        <v>1</v>
      </c>
      <c r="D9" s="8" t="s">
        <v>997</v>
      </c>
      <c r="E9" s="5"/>
      <c r="F9" s="8">
        <v>46.5</v>
      </c>
      <c r="G9" s="8">
        <v>67</v>
      </c>
      <c r="H9" s="8">
        <v>113.5</v>
      </c>
      <c r="I9" s="61">
        <f t="shared" si="0"/>
        <v>28.375</v>
      </c>
      <c r="J9" s="5">
        <v>80.55</v>
      </c>
      <c r="K9" s="5">
        <f t="shared" si="1"/>
        <v>40.275</v>
      </c>
      <c r="L9" s="61">
        <f t="shared" si="2"/>
        <v>68.65</v>
      </c>
    </row>
    <row r="10" spans="1:12" ht="18.75" customHeight="1">
      <c r="A10" s="41">
        <v>7</v>
      </c>
      <c r="B10" s="8" t="s">
        <v>999</v>
      </c>
      <c r="C10" s="5">
        <v>2</v>
      </c>
      <c r="D10" s="8" t="s">
        <v>997</v>
      </c>
      <c r="E10" s="5"/>
      <c r="F10" s="8">
        <v>41.5</v>
      </c>
      <c r="G10" s="8">
        <v>61.5</v>
      </c>
      <c r="H10" s="8">
        <v>103</v>
      </c>
      <c r="I10" s="61">
        <f t="shared" si="0"/>
        <v>25.75</v>
      </c>
      <c r="J10" s="5">
        <v>82.31</v>
      </c>
      <c r="K10" s="5">
        <f t="shared" si="1"/>
        <v>41.155</v>
      </c>
      <c r="L10" s="61">
        <f t="shared" si="2"/>
        <v>66.905</v>
      </c>
    </row>
    <row r="11" spans="1:12" ht="18.75" customHeight="1">
      <c r="A11" s="41">
        <v>8</v>
      </c>
      <c r="B11" s="12" t="s">
        <v>1000</v>
      </c>
      <c r="C11" s="5">
        <v>7</v>
      </c>
      <c r="D11" s="13" t="s">
        <v>1001</v>
      </c>
      <c r="E11" s="5"/>
      <c r="F11" s="12">
        <v>72</v>
      </c>
      <c r="G11" s="12">
        <v>74.5</v>
      </c>
      <c r="H11" s="12">
        <v>146.5</v>
      </c>
      <c r="I11" s="61">
        <f t="shared" si="0"/>
        <v>36.625</v>
      </c>
      <c r="J11" s="5">
        <v>89.07</v>
      </c>
      <c r="K11" s="5">
        <f t="shared" si="1"/>
        <v>44.535</v>
      </c>
      <c r="L11" s="61">
        <f t="shared" si="2"/>
        <v>81.16</v>
      </c>
    </row>
    <row r="12" spans="1:12" ht="18.75" customHeight="1">
      <c r="A12" s="41">
        <v>9</v>
      </c>
      <c r="B12" s="12" t="s">
        <v>1002</v>
      </c>
      <c r="C12" s="5">
        <v>4</v>
      </c>
      <c r="D12" s="13" t="s">
        <v>1003</v>
      </c>
      <c r="E12" s="5"/>
      <c r="F12" s="12">
        <v>68</v>
      </c>
      <c r="G12" s="12">
        <v>74</v>
      </c>
      <c r="H12" s="12">
        <v>142</v>
      </c>
      <c r="I12" s="61">
        <f t="shared" si="0"/>
        <v>35.5</v>
      </c>
      <c r="J12" s="5">
        <v>79.66</v>
      </c>
      <c r="K12" s="5">
        <f t="shared" si="1"/>
        <v>39.83</v>
      </c>
      <c r="L12" s="61">
        <f t="shared" si="2"/>
        <v>75.33</v>
      </c>
    </row>
    <row r="13" spans="1:12" ht="18.75" customHeight="1">
      <c r="A13" s="41">
        <v>10</v>
      </c>
      <c r="B13" s="12" t="s">
        <v>1004</v>
      </c>
      <c r="C13" s="5">
        <v>1</v>
      </c>
      <c r="D13" s="13" t="s">
        <v>1003</v>
      </c>
      <c r="E13" s="5"/>
      <c r="F13" s="12">
        <v>68</v>
      </c>
      <c r="G13" s="12">
        <v>66.5</v>
      </c>
      <c r="H13" s="12">
        <v>134.5</v>
      </c>
      <c r="I13" s="61">
        <f t="shared" si="0"/>
        <v>33.625</v>
      </c>
      <c r="J13" s="5">
        <v>87.65</v>
      </c>
      <c r="K13" s="5">
        <f t="shared" si="1"/>
        <v>43.825</v>
      </c>
      <c r="L13" s="61">
        <f t="shared" si="2"/>
        <v>77.45</v>
      </c>
    </row>
    <row r="14" spans="1:12" ht="18.75" customHeight="1">
      <c r="A14" s="41">
        <v>11</v>
      </c>
      <c r="B14" s="12" t="s">
        <v>1005</v>
      </c>
      <c r="C14" s="5">
        <v>8</v>
      </c>
      <c r="D14" s="13" t="s">
        <v>1003</v>
      </c>
      <c r="E14" s="5"/>
      <c r="F14" s="12">
        <v>56</v>
      </c>
      <c r="G14" s="12">
        <v>75</v>
      </c>
      <c r="H14" s="12">
        <v>131</v>
      </c>
      <c r="I14" s="61">
        <f t="shared" si="0"/>
        <v>32.75</v>
      </c>
      <c r="J14" s="5">
        <v>84.02</v>
      </c>
      <c r="K14" s="5">
        <f t="shared" si="1"/>
        <v>42.01</v>
      </c>
      <c r="L14" s="61">
        <f t="shared" si="2"/>
        <v>74.75999999999999</v>
      </c>
    </row>
    <row r="15" spans="1:12" ht="18.75" customHeight="1">
      <c r="A15" s="41">
        <v>12</v>
      </c>
      <c r="B15" s="12" t="s">
        <v>1006</v>
      </c>
      <c r="C15" s="5">
        <v>5</v>
      </c>
      <c r="D15" s="13" t="s">
        <v>1003</v>
      </c>
      <c r="E15" s="5"/>
      <c r="F15" s="12">
        <v>54</v>
      </c>
      <c r="G15" s="12">
        <v>73</v>
      </c>
      <c r="H15" s="12">
        <v>127</v>
      </c>
      <c r="I15" s="61">
        <f t="shared" si="0"/>
        <v>31.75</v>
      </c>
      <c r="J15" s="5">
        <v>84.3</v>
      </c>
      <c r="K15" s="5">
        <f t="shared" si="1"/>
        <v>42.15</v>
      </c>
      <c r="L15" s="61">
        <f t="shared" si="2"/>
        <v>73.9</v>
      </c>
    </row>
    <row r="16" spans="1:12" ht="18.75" customHeight="1">
      <c r="A16" s="41">
        <v>13</v>
      </c>
      <c r="B16" s="12" t="s">
        <v>1007</v>
      </c>
      <c r="C16" s="5">
        <v>6</v>
      </c>
      <c r="D16" s="13" t="s">
        <v>1003</v>
      </c>
      <c r="E16" s="5"/>
      <c r="F16" s="12">
        <v>58</v>
      </c>
      <c r="G16" s="12">
        <v>66.5</v>
      </c>
      <c r="H16" s="12">
        <v>124.5</v>
      </c>
      <c r="I16" s="61">
        <f t="shared" si="0"/>
        <v>31.125</v>
      </c>
      <c r="J16" s="5">
        <v>79.35</v>
      </c>
      <c r="K16" s="5">
        <f t="shared" si="1"/>
        <v>39.675</v>
      </c>
      <c r="L16" s="61">
        <f t="shared" si="2"/>
        <v>70.8</v>
      </c>
    </row>
    <row r="17" spans="1:12" ht="18.75" customHeight="1">
      <c r="A17" s="41">
        <v>14</v>
      </c>
      <c r="B17" s="12" t="s">
        <v>1008</v>
      </c>
      <c r="C17" s="5">
        <v>2</v>
      </c>
      <c r="D17" s="13" t="s">
        <v>1003</v>
      </c>
      <c r="E17" s="5"/>
      <c r="F17" s="12">
        <v>52</v>
      </c>
      <c r="G17" s="12">
        <v>68.5</v>
      </c>
      <c r="H17" s="12">
        <v>120.5</v>
      </c>
      <c r="I17" s="61">
        <f t="shared" si="0"/>
        <v>30.125</v>
      </c>
      <c r="J17" s="5"/>
      <c r="K17" s="5">
        <f t="shared" si="1"/>
        <v>0</v>
      </c>
      <c r="L17" s="61">
        <f t="shared" si="2"/>
        <v>30.125</v>
      </c>
    </row>
    <row r="18" spans="1:12" ht="18.75" customHeight="1">
      <c r="A18" s="41">
        <v>15</v>
      </c>
      <c r="B18" s="12" t="s">
        <v>1009</v>
      </c>
      <c r="C18" s="5">
        <v>3</v>
      </c>
      <c r="D18" s="13" t="s">
        <v>1003</v>
      </c>
      <c r="E18" s="5"/>
      <c r="F18" s="12">
        <v>48.5</v>
      </c>
      <c r="G18" s="12">
        <v>67.5</v>
      </c>
      <c r="H18" s="12">
        <v>116</v>
      </c>
      <c r="I18" s="61">
        <f t="shared" si="0"/>
        <v>29</v>
      </c>
      <c r="J18" s="5">
        <v>85.86</v>
      </c>
      <c r="K18" s="5">
        <f t="shared" si="1"/>
        <v>42.93</v>
      </c>
      <c r="L18" s="61">
        <f t="shared" si="2"/>
        <v>71.93</v>
      </c>
    </row>
    <row r="19" spans="1:12" ht="18.75" customHeight="1">
      <c r="A19" s="41">
        <v>16</v>
      </c>
      <c r="B19" s="10" t="s">
        <v>1010</v>
      </c>
      <c r="C19" s="22">
        <v>3</v>
      </c>
      <c r="D19" s="45" t="s">
        <v>17</v>
      </c>
      <c r="E19" s="5"/>
      <c r="F19" s="45" t="s">
        <v>1011</v>
      </c>
      <c r="G19" s="45" t="s">
        <v>624</v>
      </c>
      <c r="H19" s="45" t="s">
        <v>1012</v>
      </c>
      <c r="I19" s="61">
        <f t="shared" si="0"/>
        <v>33.25</v>
      </c>
      <c r="J19" s="5">
        <v>81.99</v>
      </c>
      <c r="K19" s="5">
        <f t="shared" si="1"/>
        <v>40.995</v>
      </c>
      <c r="L19" s="61">
        <f t="shared" si="2"/>
        <v>74.245</v>
      </c>
    </row>
    <row r="20" spans="1:12" ht="18.75" customHeight="1">
      <c r="A20" s="41">
        <v>17</v>
      </c>
      <c r="B20" s="10" t="s">
        <v>1013</v>
      </c>
      <c r="C20" s="22">
        <v>2</v>
      </c>
      <c r="D20" s="45" t="s">
        <v>17</v>
      </c>
      <c r="E20" s="5"/>
      <c r="F20" s="45" t="s">
        <v>573</v>
      </c>
      <c r="G20" s="45" t="s">
        <v>557</v>
      </c>
      <c r="H20" s="45" t="s">
        <v>1014</v>
      </c>
      <c r="I20" s="61">
        <f t="shared" si="0"/>
        <v>29.375</v>
      </c>
      <c r="J20" s="5">
        <v>85.17</v>
      </c>
      <c r="K20" s="5">
        <f t="shared" si="1"/>
        <v>42.585</v>
      </c>
      <c r="L20" s="61">
        <f t="shared" si="2"/>
        <v>71.96000000000001</v>
      </c>
    </row>
    <row r="21" spans="1:12" ht="18.75" customHeight="1">
      <c r="A21" s="41">
        <v>18</v>
      </c>
      <c r="B21" s="10" t="s">
        <v>1015</v>
      </c>
      <c r="C21" s="22">
        <v>4</v>
      </c>
      <c r="D21" s="45" t="s">
        <v>17</v>
      </c>
      <c r="E21" s="5"/>
      <c r="F21" s="45" t="s">
        <v>447</v>
      </c>
      <c r="G21" s="45" t="s">
        <v>434</v>
      </c>
      <c r="H21" s="45" t="s">
        <v>728</v>
      </c>
      <c r="I21" s="61">
        <f t="shared" si="0"/>
        <v>28.125</v>
      </c>
      <c r="J21" s="5">
        <v>86.36</v>
      </c>
      <c r="K21" s="5">
        <f t="shared" si="1"/>
        <v>43.18</v>
      </c>
      <c r="L21" s="61">
        <f t="shared" si="2"/>
        <v>71.305</v>
      </c>
    </row>
    <row r="22" spans="1:12" ht="18.75" customHeight="1">
      <c r="A22" s="41">
        <v>19</v>
      </c>
      <c r="B22" s="10" t="s">
        <v>1016</v>
      </c>
      <c r="C22" s="22">
        <v>1</v>
      </c>
      <c r="D22" s="45" t="s">
        <v>17</v>
      </c>
      <c r="E22" s="5"/>
      <c r="F22" s="45" t="s">
        <v>917</v>
      </c>
      <c r="G22" s="45" t="s">
        <v>881</v>
      </c>
      <c r="H22" s="45" t="s">
        <v>1017</v>
      </c>
      <c r="I22" s="61">
        <f t="shared" si="0"/>
        <v>26.5</v>
      </c>
      <c r="J22" s="5">
        <v>79.74</v>
      </c>
      <c r="K22" s="5">
        <f t="shared" si="1"/>
        <v>39.87</v>
      </c>
      <c r="L22" s="61">
        <f t="shared" si="2"/>
        <v>66.37</v>
      </c>
    </row>
    <row r="23" spans="1:12" ht="18.75" customHeight="1">
      <c r="A23" s="41">
        <v>20</v>
      </c>
      <c r="B23" s="10" t="s">
        <v>1018</v>
      </c>
      <c r="C23" s="22">
        <v>5</v>
      </c>
      <c r="D23" s="45" t="s">
        <v>17</v>
      </c>
      <c r="E23" s="5"/>
      <c r="F23" s="45" t="s">
        <v>898</v>
      </c>
      <c r="G23" s="45" t="s">
        <v>628</v>
      </c>
      <c r="H23" s="45" t="s">
        <v>469</v>
      </c>
      <c r="I23" s="61">
        <f t="shared" si="0"/>
        <v>22.25</v>
      </c>
      <c r="J23" s="5"/>
      <c r="K23" s="5">
        <f t="shared" si="1"/>
        <v>0</v>
      </c>
      <c r="L23" s="61">
        <f t="shared" si="2"/>
        <v>22.25</v>
      </c>
    </row>
    <row r="24" spans="1:12" ht="18.75" customHeight="1">
      <c r="A24" s="41">
        <v>21</v>
      </c>
      <c r="B24" s="12" t="s">
        <v>1019</v>
      </c>
      <c r="C24" s="5">
        <v>3</v>
      </c>
      <c r="D24" s="13" t="s">
        <v>1020</v>
      </c>
      <c r="E24" s="5"/>
      <c r="F24" s="12">
        <v>46.5</v>
      </c>
      <c r="G24" s="12">
        <v>68</v>
      </c>
      <c r="H24" s="12">
        <v>114.5</v>
      </c>
      <c r="I24" s="61">
        <f t="shared" si="0"/>
        <v>28.625</v>
      </c>
      <c r="J24" s="5">
        <v>89.66</v>
      </c>
      <c r="K24" s="5">
        <f t="shared" si="1"/>
        <v>44.83</v>
      </c>
      <c r="L24" s="61">
        <f t="shared" si="2"/>
        <v>73.455</v>
      </c>
    </row>
    <row r="25" spans="1:12" ht="18.75" customHeight="1">
      <c r="A25" s="41">
        <v>22</v>
      </c>
      <c r="B25" s="12" t="s">
        <v>1021</v>
      </c>
      <c r="C25" s="5">
        <v>2</v>
      </c>
      <c r="D25" s="13" t="s">
        <v>1022</v>
      </c>
      <c r="E25" s="5"/>
      <c r="F25" s="12">
        <v>51</v>
      </c>
      <c r="G25" s="12">
        <v>58</v>
      </c>
      <c r="H25" s="12">
        <v>109</v>
      </c>
      <c r="I25" s="61">
        <f t="shared" si="0"/>
        <v>27.25</v>
      </c>
      <c r="J25" s="5">
        <v>84.63</v>
      </c>
      <c r="K25" s="5">
        <f t="shared" si="1"/>
        <v>42.315</v>
      </c>
      <c r="L25" s="61">
        <f t="shared" si="2"/>
        <v>69.565</v>
      </c>
    </row>
    <row r="26" spans="1:12" ht="18.75" customHeight="1">
      <c r="A26" s="41">
        <v>23</v>
      </c>
      <c r="B26" s="12" t="s">
        <v>1023</v>
      </c>
      <c r="C26" s="5">
        <v>1</v>
      </c>
      <c r="D26" s="13" t="s">
        <v>1022</v>
      </c>
      <c r="E26" s="5"/>
      <c r="F26" s="12">
        <v>46.5</v>
      </c>
      <c r="G26" s="12">
        <v>57</v>
      </c>
      <c r="H26" s="12">
        <v>103.5</v>
      </c>
      <c r="I26" s="61">
        <f t="shared" si="0"/>
        <v>25.875</v>
      </c>
      <c r="J26" s="5">
        <v>86.45</v>
      </c>
      <c r="K26" s="5">
        <f t="shared" si="1"/>
        <v>43.225</v>
      </c>
      <c r="L26" s="61">
        <f t="shared" si="2"/>
        <v>69.1</v>
      </c>
    </row>
    <row r="27" spans="1:12" ht="18.75" customHeight="1">
      <c r="A27" s="41">
        <v>24</v>
      </c>
      <c r="B27" s="12" t="s">
        <v>1024</v>
      </c>
      <c r="C27" s="13">
        <v>6</v>
      </c>
      <c r="D27" s="13" t="s">
        <v>1025</v>
      </c>
      <c r="E27" s="5"/>
      <c r="F27" s="12">
        <v>68</v>
      </c>
      <c r="G27" s="12">
        <v>54.5</v>
      </c>
      <c r="H27" s="12">
        <v>122.5</v>
      </c>
      <c r="I27" s="61">
        <f t="shared" si="0"/>
        <v>30.625</v>
      </c>
      <c r="J27" s="5">
        <v>90.52</v>
      </c>
      <c r="K27" s="5">
        <f t="shared" si="1"/>
        <v>45.26</v>
      </c>
      <c r="L27" s="61">
        <f t="shared" si="2"/>
        <v>75.88499999999999</v>
      </c>
    </row>
    <row r="28" spans="1:12" ht="18.75" customHeight="1">
      <c r="A28" s="41">
        <v>25</v>
      </c>
      <c r="B28" s="12" t="s">
        <v>1026</v>
      </c>
      <c r="C28" s="13">
        <v>3</v>
      </c>
      <c r="D28" s="13" t="s">
        <v>1027</v>
      </c>
      <c r="E28" s="5"/>
      <c r="F28" s="12">
        <v>60.5</v>
      </c>
      <c r="G28" s="12">
        <v>61</v>
      </c>
      <c r="H28" s="12">
        <v>121.5</v>
      </c>
      <c r="I28" s="61">
        <f t="shared" si="0"/>
        <v>30.375</v>
      </c>
      <c r="J28" s="5">
        <v>88.02</v>
      </c>
      <c r="K28" s="5">
        <f t="shared" si="1"/>
        <v>44.01</v>
      </c>
      <c r="L28" s="61">
        <f t="shared" si="2"/>
        <v>74.38499999999999</v>
      </c>
    </row>
    <row r="29" spans="1:12" ht="18.75" customHeight="1">
      <c r="A29" s="41">
        <v>26</v>
      </c>
      <c r="B29" s="12" t="s">
        <v>1028</v>
      </c>
      <c r="C29" s="13">
        <v>2</v>
      </c>
      <c r="D29" s="13" t="s">
        <v>1027</v>
      </c>
      <c r="E29" s="5"/>
      <c r="F29" s="12">
        <v>68</v>
      </c>
      <c r="G29" s="12">
        <v>52</v>
      </c>
      <c r="H29" s="12">
        <v>120</v>
      </c>
      <c r="I29" s="61">
        <f t="shared" si="0"/>
        <v>30</v>
      </c>
      <c r="J29" s="5">
        <v>88.54</v>
      </c>
      <c r="K29" s="5">
        <f t="shared" si="1"/>
        <v>44.27</v>
      </c>
      <c r="L29" s="61">
        <f t="shared" si="2"/>
        <v>74.27000000000001</v>
      </c>
    </row>
    <row r="30" spans="1:12" ht="18.75" customHeight="1">
      <c r="A30" s="41">
        <v>27</v>
      </c>
      <c r="B30" s="12" t="s">
        <v>1029</v>
      </c>
      <c r="C30" s="13">
        <v>5</v>
      </c>
      <c r="D30" s="13" t="s">
        <v>1027</v>
      </c>
      <c r="E30" s="5"/>
      <c r="F30" s="12">
        <v>74.5</v>
      </c>
      <c r="G30" s="12">
        <v>44.5</v>
      </c>
      <c r="H30" s="12">
        <v>119</v>
      </c>
      <c r="I30" s="61">
        <f t="shared" si="0"/>
        <v>29.75</v>
      </c>
      <c r="J30" s="5">
        <v>87.79</v>
      </c>
      <c r="K30" s="5">
        <f t="shared" si="1"/>
        <v>43.895</v>
      </c>
      <c r="L30" s="61">
        <f t="shared" si="2"/>
        <v>73.64500000000001</v>
      </c>
    </row>
    <row r="31" spans="1:12" ht="18.75" customHeight="1">
      <c r="A31" s="41">
        <v>28</v>
      </c>
      <c r="B31" s="12" t="s">
        <v>1030</v>
      </c>
      <c r="C31" s="13">
        <v>1</v>
      </c>
      <c r="D31" s="13" t="s">
        <v>1027</v>
      </c>
      <c r="E31" s="5"/>
      <c r="F31" s="12">
        <v>64</v>
      </c>
      <c r="G31" s="12">
        <v>54</v>
      </c>
      <c r="H31" s="12">
        <v>118</v>
      </c>
      <c r="I31" s="61">
        <f t="shared" si="0"/>
        <v>29.5</v>
      </c>
      <c r="J31" s="5">
        <v>85.68</v>
      </c>
      <c r="K31" s="5">
        <f t="shared" si="1"/>
        <v>42.84</v>
      </c>
      <c r="L31" s="61">
        <f t="shared" si="2"/>
        <v>72.34</v>
      </c>
    </row>
    <row r="32" spans="1:12" ht="18.75" customHeight="1">
      <c r="A32" s="41">
        <v>29</v>
      </c>
      <c r="B32" s="12" t="s">
        <v>1031</v>
      </c>
      <c r="C32" s="13">
        <v>9</v>
      </c>
      <c r="D32" s="13" t="s">
        <v>1027</v>
      </c>
      <c r="E32" s="5"/>
      <c r="F32" s="12">
        <v>59.5</v>
      </c>
      <c r="G32" s="12">
        <v>57</v>
      </c>
      <c r="H32" s="12">
        <v>116.5</v>
      </c>
      <c r="I32" s="61">
        <f t="shared" si="0"/>
        <v>29.125</v>
      </c>
      <c r="J32" s="5">
        <v>89</v>
      </c>
      <c r="K32" s="5">
        <f t="shared" si="1"/>
        <v>44.5</v>
      </c>
      <c r="L32" s="61">
        <f t="shared" si="2"/>
        <v>73.625</v>
      </c>
    </row>
    <row r="33" spans="1:12" ht="18.75" customHeight="1">
      <c r="A33" s="41">
        <v>30</v>
      </c>
      <c r="B33" s="12" t="s">
        <v>1032</v>
      </c>
      <c r="C33" s="13">
        <v>12</v>
      </c>
      <c r="D33" s="13" t="s">
        <v>1027</v>
      </c>
      <c r="E33" s="5"/>
      <c r="F33" s="12">
        <v>62.5</v>
      </c>
      <c r="G33" s="12">
        <v>52.5</v>
      </c>
      <c r="H33" s="12">
        <v>115</v>
      </c>
      <c r="I33" s="61">
        <f t="shared" si="0"/>
        <v>28.75</v>
      </c>
      <c r="J33" s="5">
        <v>84.52</v>
      </c>
      <c r="K33" s="5">
        <f t="shared" si="1"/>
        <v>42.26</v>
      </c>
      <c r="L33" s="61">
        <f t="shared" si="2"/>
        <v>71.00999999999999</v>
      </c>
    </row>
    <row r="34" spans="1:12" ht="18.75" customHeight="1">
      <c r="A34" s="41">
        <v>31</v>
      </c>
      <c r="B34" s="12" t="s">
        <v>1033</v>
      </c>
      <c r="C34" s="13">
        <v>4</v>
      </c>
      <c r="D34" s="13" t="s">
        <v>1027</v>
      </c>
      <c r="E34" s="5"/>
      <c r="F34" s="12">
        <v>55.5</v>
      </c>
      <c r="G34" s="12">
        <v>52.5</v>
      </c>
      <c r="H34" s="12">
        <v>108</v>
      </c>
      <c r="I34" s="61">
        <f t="shared" si="0"/>
        <v>27</v>
      </c>
      <c r="J34" s="5">
        <v>90.05</v>
      </c>
      <c r="K34" s="5">
        <f t="shared" si="1"/>
        <v>45.025</v>
      </c>
      <c r="L34" s="61">
        <f t="shared" si="2"/>
        <v>72.025</v>
      </c>
    </row>
    <row r="35" spans="1:12" ht="18.75" customHeight="1">
      <c r="A35" s="41">
        <v>32</v>
      </c>
      <c r="B35" s="12" t="s">
        <v>1034</v>
      </c>
      <c r="C35" s="13">
        <v>13</v>
      </c>
      <c r="D35" s="13" t="s">
        <v>1027</v>
      </c>
      <c r="E35" s="5"/>
      <c r="F35" s="12">
        <v>54</v>
      </c>
      <c r="G35" s="12">
        <v>52.5</v>
      </c>
      <c r="H35" s="12">
        <v>106.5</v>
      </c>
      <c r="I35" s="61">
        <f t="shared" si="0"/>
        <v>26.625</v>
      </c>
      <c r="J35" s="5">
        <v>91.09</v>
      </c>
      <c r="K35" s="5">
        <f t="shared" si="1"/>
        <v>45.545</v>
      </c>
      <c r="L35" s="61">
        <f t="shared" si="2"/>
        <v>72.17</v>
      </c>
    </row>
    <row r="36" spans="1:12" ht="18.75" customHeight="1">
      <c r="A36" s="41">
        <v>33</v>
      </c>
      <c r="B36" s="12" t="s">
        <v>1035</v>
      </c>
      <c r="C36" s="13">
        <v>8</v>
      </c>
      <c r="D36" s="13" t="s">
        <v>1027</v>
      </c>
      <c r="E36" s="5"/>
      <c r="F36" s="12">
        <v>50</v>
      </c>
      <c r="G36" s="12">
        <v>54</v>
      </c>
      <c r="H36" s="12">
        <v>104</v>
      </c>
      <c r="I36" s="61">
        <f t="shared" si="0"/>
        <v>26</v>
      </c>
      <c r="J36" s="5">
        <v>83.79</v>
      </c>
      <c r="K36" s="5">
        <f t="shared" si="1"/>
        <v>41.895</v>
      </c>
      <c r="L36" s="61">
        <f t="shared" si="2"/>
        <v>67.89500000000001</v>
      </c>
    </row>
    <row r="37" spans="1:12" ht="18.75" customHeight="1">
      <c r="A37" s="41">
        <v>34</v>
      </c>
      <c r="B37" s="12" t="s">
        <v>1036</v>
      </c>
      <c r="C37" s="22">
        <v>7</v>
      </c>
      <c r="D37" s="13" t="s">
        <v>1027</v>
      </c>
      <c r="E37" s="5"/>
      <c r="F37" s="12">
        <v>45.5</v>
      </c>
      <c r="G37" s="12">
        <v>46.5</v>
      </c>
      <c r="H37" s="12">
        <v>92</v>
      </c>
      <c r="I37" s="61">
        <f t="shared" si="0"/>
        <v>23</v>
      </c>
      <c r="J37" s="5">
        <v>78.07</v>
      </c>
      <c r="K37" s="5">
        <f t="shared" si="1"/>
        <v>39.035</v>
      </c>
      <c r="L37" s="61">
        <f t="shared" si="2"/>
        <v>62.035</v>
      </c>
    </row>
    <row r="38" spans="1:12" ht="18.75" customHeight="1">
      <c r="A38" s="41">
        <v>35</v>
      </c>
      <c r="B38" s="12" t="s">
        <v>1037</v>
      </c>
      <c r="C38" s="22">
        <v>10</v>
      </c>
      <c r="D38" s="13" t="s">
        <v>1027</v>
      </c>
      <c r="E38" s="5"/>
      <c r="F38" s="12">
        <v>42.5</v>
      </c>
      <c r="G38" s="12">
        <v>46</v>
      </c>
      <c r="H38" s="12">
        <v>88.5</v>
      </c>
      <c r="I38" s="61">
        <f t="shared" si="0"/>
        <v>22.125</v>
      </c>
      <c r="J38" s="5">
        <v>84.07</v>
      </c>
      <c r="K38" s="5">
        <f t="shared" si="1"/>
        <v>42.035</v>
      </c>
      <c r="L38" s="61">
        <f t="shared" si="2"/>
        <v>64.16</v>
      </c>
    </row>
    <row r="39" spans="1:12" ht="18.75" customHeight="1">
      <c r="A39" s="41">
        <v>36</v>
      </c>
      <c r="B39" s="12" t="s">
        <v>1038</v>
      </c>
      <c r="C39" s="22">
        <v>11</v>
      </c>
      <c r="D39" s="13" t="s">
        <v>1027</v>
      </c>
      <c r="E39" s="5"/>
      <c r="F39" s="12">
        <v>43</v>
      </c>
      <c r="G39" s="12">
        <v>42</v>
      </c>
      <c r="H39" s="12">
        <v>85</v>
      </c>
      <c r="I39" s="61">
        <f t="shared" si="0"/>
        <v>21.25</v>
      </c>
      <c r="J39" s="5">
        <v>81</v>
      </c>
      <c r="K39" s="5">
        <f t="shared" si="1"/>
        <v>40.5</v>
      </c>
      <c r="L39" s="61">
        <f t="shared" si="2"/>
        <v>61.75</v>
      </c>
    </row>
    <row r="40" spans="1:12" ht="18.75" customHeight="1">
      <c r="A40" s="41">
        <v>37</v>
      </c>
      <c r="B40" s="12" t="s">
        <v>1039</v>
      </c>
      <c r="C40" s="34">
        <v>14</v>
      </c>
      <c r="D40" s="13" t="s">
        <v>1027</v>
      </c>
      <c r="E40" s="5"/>
      <c r="F40" s="12">
        <v>40</v>
      </c>
      <c r="G40" s="12">
        <v>44</v>
      </c>
      <c r="H40" s="12">
        <v>84</v>
      </c>
      <c r="I40" s="61">
        <f t="shared" si="0"/>
        <v>21</v>
      </c>
      <c r="J40" s="5"/>
      <c r="K40" s="5">
        <f t="shared" si="1"/>
        <v>0</v>
      </c>
      <c r="L40" s="61">
        <f t="shared" si="2"/>
        <v>21</v>
      </c>
    </row>
  </sheetData>
  <sheetProtection/>
  <mergeCells count="2">
    <mergeCell ref="A1:L1"/>
    <mergeCell ref="A2:L2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4" sqref="A4:L40"/>
    </sheetView>
  </sheetViews>
  <sheetFormatPr defaultColWidth="9.00390625" defaultRowHeight="14.25"/>
  <cols>
    <col min="1" max="1" width="6.50390625" style="0" customWidth="1"/>
    <col min="2" max="2" width="9.625" style="0" customWidth="1"/>
    <col min="3" max="3" width="7.125" style="0" customWidth="1"/>
    <col min="4" max="4" width="23.75390625" style="0" customWidth="1"/>
    <col min="5" max="5" width="9.25390625" style="0" customWidth="1"/>
    <col min="6" max="6" width="9.125" style="0" customWidth="1"/>
    <col min="7" max="7" width="6.875" style="0" customWidth="1"/>
    <col min="8" max="8" width="8.125" style="0" customWidth="1"/>
    <col min="9" max="9" width="8.875" style="0" customWidth="1"/>
    <col min="11" max="11" width="6.50390625" style="0" customWidth="1"/>
    <col min="12" max="12" width="6.00390625" style="0" customWidth="1"/>
  </cols>
  <sheetData>
    <row r="1" spans="1:12" ht="21" customHeight="1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54" customHeight="1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60.7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52</v>
      </c>
      <c r="L3" s="29" t="s">
        <v>1210</v>
      </c>
    </row>
    <row r="4" spans="1:12" ht="18.75" customHeight="1">
      <c r="A4" s="81">
        <v>1</v>
      </c>
      <c r="B4" s="8" t="s">
        <v>1040</v>
      </c>
      <c r="C4" s="56">
        <v>1</v>
      </c>
      <c r="D4" s="8" t="s">
        <v>53</v>
      </c>
      <c r="E4" s="56"/>
      <c r="F4" s="73">
        <v>66</v>
      </c>
      <c r="G4" s="73">
        <v>51.5</v>
      </c>
      <c r="H4" s="73">
        <v>117.5</v>
      </c>
      <c r="I4" s="56">
        <f>H4/4</f>
        <v>29.375</v>
      </c>
      <c r="J4" s="56">
        <v>88.5</v>
      </c>
      <c r="K4" s="56">
        <f>J4/2</f>
        <v>44.25</v>
      </c>
      <c r="L4" s="56">
        <f>I4+K4</f>
        <v>73.625</v>
      </c>
    </row>
    <row r="5" spans="1:12" ht="18.75" customHeight="1">
      <c r="A5" s="72">
        <v>2</v>
      </c>
      <c r="B5" s="14" t="s">
        <v>1041</v>
      </c>
      <c r="C5" s="56">
        <v>2</v>
      </c>
      <c r="D5" s="14" t="s">
        <v>54</v>
      </c>
      <c r="E5" s="56"/>
      <c r="F5" s="35" t="s">
        <v>576</v>
      </c>
      <c r="G5" s="35" t="s">
        <v>576</v>
      </c>
      <c r="H5" s="35" t="s">
        <v>449</v>
      </c>
      <c r="I5" s="56">
        <f aca="true" t="shared" si="0" ref="I5:I40">H5/4</f>
        <v>23.25</v>
      </c>
      <c r="J5" s="56">
        <v>83.83</v>
      </c>
      <c r="K5" s="56">
        <f aca="true" t="shared" si="1" ref="K5:K40">J5/2</f>
        <v>41.915</v>
      </c>
      <c r="L5" s="56">
        <f aca="true" t="shared" si="2" ref="L5:L40">I5+K5</f>
        <v>65.16499999999999</v>
      </c>
    </row>
    <row r="6" spans="1:12" ht="18.75" customHeight="1">
      <c r="A6" s="81">
        <v>3</v>
      </c>
      <c r="B6" s="14" t="s">
        <v>1042</v>
      </c>
      <c r="C6" s="56">
        <v>1</v>
      </c>
      <c r="D6" s="14" t="s">
        <v>1043</v>
      </c>
      <c r="E6" s="56"/>
      <c r="F6" s="35" t="s">
        <v>488</v>
      </c>
      <c r="G6" s="35" t="s">
        <v>448</v>
      </c>
      <c r="H6" s="35" t="s">
        <v>1044</v>
      </c>
      <c r="I6" s="56">
        <f t="shared" si="0"/>
        <v>22.75</v>
      </c>
      <c r="J6" s="56">
        <v>84.7</v>
      </c>
      <c r="K6" s="56">
        <f t="shared" si="1"/>
        <v>42.35</v>
      </c>
      <c r="L6" s="56">
        <f t="shared" si="2"/>
        <v>65.1</v>
      </c>
    </row>
    <row r="7" spans="1:12" ht="18.75" customHeight="1">
      <c r="A7" s="81">
        <v>4</v>
      </c>
      <c r="B7" s="8" t="s">
        <v>1045</v>
      </c>
      <c r="C7" s="56">
        <v>4</v>
      </c>
      <c r="D7" s="8" t="s">
        <v>55</v>
      </c>
      <c r="E7" s="56"/>
      <c r="F7" s="73">
        <v>80.5</v>
      </c>
      <c r="G7" s="73">
        <v>67.5</v>
      </c>
      <c r="H7" s="73">
        <v>148</v>
      </c>
      <c r="I7" s="56">
        <f t="shared" si="0"/>
        <v>37</v>
      </c>
      <c r="J7" s="56">
        <v>87.74</v>
      </c>
      <c r="K7" s="56">
        <f t="shared" si="1"/>
        <v>43.87</v>
      </c>
      <c r="L7" s="56">
        <f t="shared" si="2"/>
        <v>80.87</v>
      </c>
    </row>
    <row r="8" spans="1:12" ht="18.75" customHeight="1">
      <c r="A8" s="72">
        <v>5</v>
      </c>
      <c r="B8" s="8" t="s">
        <v>1046</v>
      </c>
      <c r="C8" s="56">
        <v>10</v>
      </c>
      <c r="D8" s="8" t="s">
        <v>55</v>
      </c>
      <c r="E8" s="56"/>
      <c r="F8" s="73">
        <v>71</v>
      </c>
      <c r="G8" s="73">
        <v>65</v>
      </c>
      <c r="H8" s="73">
        <v>136</v>
      </c>
      <c r="I8" s="56">
        <f t="shared" si="0"/>
        <v>34</v>
      </c>
      <c r="J8" s="56">
        <v>89.36</v>
      </c>
      <c r="K8" s="56">
        <f t="shared" si="1"/>
        <v>44.68</v>
      </c>
      <c r="L8" s="56">
        <f t="shared" si="2"/>
        <v>78.68</v>
      </c>
    </row>
    <row r="9" spans="1:12" ht="18.75" customHeight="1">
      <c r="A9" s="81">
        <v>6</v>
      </c>
      <c r="B9" s="8" t="s">
        <v>1047</v>
      </c>
      <c r="C9" s="56">
        <v>9</v>
      </c>
      <c r="D9" s="8" t="s">
        <v>55</v>
      </c>
      <c r="E9" s="56"/>
      <c r="F9" s="73">
        <v>72</v>
      </c>
      <c r="G9" s="73">
        <v>55.5</v>
      </c>
      <c r="H9" s="73">
        <v>127.5</v>
      </c>
      <c r="I9" s="56">
        <f t="shared" si="0"/>
        <v>31.875</v>
      </c>
      <c r="J9" s="56">
        <v>89.97</v>
      </c>
      <c r="K9" s="56">
        <f t="shared" si="1"/>
        <v>44.985</v>
      </c>
      <c r="L9" s="56">
        <f t="shared" si="2"/>
        <v>76.86</v>
      </c>
    </row>
    <row r="10" spans="1:12" ht="18.75" customHeight="1">
      <c r="A10" s="81">
        <v>7</v>
      </c>
      <c r="B10" s="8" t="s">
        <v>1048</v>
      </c>
      <c r="C10" s="56">
        <v>12</v>
      </c>
      <c r="D10" s="8" t="s">
        <v>55</v>
      </c>
      <c r="E10" s="56"/>
      <c r="F10" s="73">
        <v>63.5</v>
      </c>
      <c r="G10" s="73">
        <v>60.5</v>
      </c>
      <c r="H10" s="73">
        <v>124</v>
      </c>
      <c r="I10" s="56">
        <f t="shared" si="0"/>
        <v>31</v>
      </c>
      <c r="J10" s="56">
        <v>91.06</v>
      </c>
      <c r="K10" s="56">
        <f t="shared" si="1"/>
        <v>45.53</v>
      </c>
      <c r="L10" s="56">
        <f t="shared" si="2"/>
        <v>76.53</v>
      </c>
    </row>
    <row r="11" spans="1:12" ht="18.75" customHeight="1">
      <c r="A11" s="72">
        <v>8</v>
      </c>
      <c r="B11" s="8" t="s">
        <v>1049</v>
      </c>
      <c r="C11" s="56">
        <v>6</v>
      </c>
      <c r="D11" s="8" t="s">
        <v>55</v>
      </c>
      <c r="E11" s="56"/>
      <c r="F11" s="73">
        <v>63</v>
      </c>
      <c r="G11" s="73">
        <v>61</v>
      </c>
      <c r="H11" s="73">
        <v>124</v>
      </c>
      <c r="I11" s="56">
        <f t="shared" si="0"/>
        <v>31</v>
      </c>
      <c r="J11" s="56">
        <v>87.04</v>
      </c>
      <c r="K11" s="56">
        <f t="shared" si="1"/>
        <v>43.52</v>
      </c>
      <c r="L11" s="56">
        <f t="shared" si="2"/>
        <v>74.52000000000001</v>
      </c>
    </row>
    <row r="12" spans="1:12" ht="18.75" customHeight="1">
      <c r="A12" s="81">
        <v>9</v>
      </c>
      <c r="B12" s="8" t="s">
        <v>1050</v>
      </c>
      <c r="C12" s="56">
        <v>5</v>
      </c>
      <c r="D12" s="8" t="s">
        <v>55</v>
      </c>
      <c r="E12" s="56"/>
      <c r="F12" s="73">
        <v>71.5</v>
      </c>
      <c r="G12" s="73">
        <v>50.5</v>
      </c>
      <c r="H12" s="73">
        <v>122</v>
      </c>
      <c r="I12" s="56">
        <f t="shared" si="0"/>
        <v>30.5</v>
      </c>
      <c r="J12" s="56">
        <v>85.45</v>
      </c>
      <c r="K12" s="56">
        <f t="shared" si="1"/>
        <v>42.725</v>
      </c>
      <c r="L12" s="56">
        <f t="shared" si="2"/>
        <v>73.225</v>
      </c>
    </row>
    <row r="13" spans="1:12" ht="18.75" customHeight="1">
      <c r="A13" s="81">
        <v>10</v>
      </c>
      <c r="B13" s="8" t="s">
        <v>1051</v>
      </c>
      <c r="C13" s="56">
        <v>3</v>
      </c>
      <c r="D13" s="8" t="s">
        <v>55</v>
      </c>
      <c r="E13" s="56"/>
      <c r="F13" s="73">
        <v>58</v>
      </c>
      <c r="G13" s="73">
        <v>60.5</v>
      </c>
      <c r="H13" s="73">
        <v>118.5</v>
      </c>
      <c r="I13" s="56">
        <f t="shared" si="0"/>
        <v>29.625</v>
      </c>
      <c r="J13" s="56">
        <v>84.98</v>
      </c>
      <c r="K13" s="56">
        <f t="shared" si="1"/>
        <v>42.49</v>
      </c>
      <c r="L13" s="56">
        <f t="shared" si="2"/>
        <v>72.11500000000001</v>
      </c>
    </row>
    <row r="14" spans="1:12" ht="18.75" customHeight="1">
      <c r="A14" s="72">
        <v>11</v>
      </c>
      <c r="B14" s="8" t="s">
        <v>1052</v>
      </c>
      <c r="C14" s="82">
        <v>11</v>
      </c>
      <c r="D14" s="8" t="s">
        <v>55</v>
      </c>
      <c r="E14" s="56"/>
      <c r="F14" s="73">
        <v>67</v>
      </c>
      <c r="G14" s="73">
        <v>51.5</v>
      </c>
      <c r="H14" s="73">
        <v>118.5</v>
      </c>
      <c r="I14" s="56">
        <f t="shared" si="0"/>
        <v>29.625</v>
      </c>
      <c r="J14" s="56">
        <v>89.8</v>
      </c>
      <c r="K14" s="56">
        <f t="shared" si="1"/>
        <v>44.9</v>
      </c>
      <c r="L14" s="56">
        <f t="shared" si="2"/>
        <v>74.525</v>
      </c>
    </row>
    <row r="15" spans="1:12" ht="18.75" customHeight="1">
      <c r="A15" s="81">
        <v>12</v>
      </c>
      <c r="B15" s="8" t="s">
        <v>1053</v>
      </c>
      <c r="C15" s="56">
        <v>1</v>
      </c>
      <c r="D15" s="8" t="s">
        <v>55</v>
      </c>
      <c r="E15" s="56"/>
      <c r="F15" s="73">
        <v>65</v>
      </c>
      <c r="G15" s="73">
        <v>51.5</v>
      </c>
      <c r="H15" s="73">
        <v>116.5</v>
      </c>
      <c r="I15" s="56">
        <f t="shared" si="0"/>
        <v>29.125</v>
      </c>
      <c r="J15" s="56">
        <v>85.5</v>
      </c>
      <c r="K15" s="56">
        <f t="shared" si="1"/>
        <v>42.75</v>
      </c>
      <c r="L15" s="56">
        <f t="shared" si="2"/>
        <v>71.875</v>
      </c>
    </row>
    <row r="16" spans="1:12" ht="18.75" customHeight="1">
      <c r="A16" s="81">
        <v>13</v>
      </c>
      <c r="B16" s="8" t="s">
        <v>1054</v>
      </c>
      <c r="C16" s="56">
        <v>2</v>
      </c>
      <c r="D16" s="8" t="s">
        <v>55</v>
      </c>
      <c r="E16" s="56"/>
      <c r="F16" s="73">
        <v>56.5</v>
      </c>
      <c r="G16" s="73">
        <v>57.5</v>
      </c>
      <c r="H16" s="73">
        <v>114</v>
      </c>
      <c r="I16" s="56">
        <f t="shared" si="0"/>
        <v>28.5</v>
      </c>
      <c r="J16" s="56">
        <v>86.71</v>
      </c>
      <c r="K16" s="56">
        <f t="shared" si="1"/>
        <v>43.355</v>
      </c>
      <c r="L16" s="56">
        <f t="shared" si="2"/>
        <v>71.85499999999999</v>
      </c>
    </row>
    <row r="17" spans="1:12" ht="18.75" customHeight="1">
      <c r="A17" s="72">
        <v>14</v>
      </c>
      <c r="B17" s="8" t="s">
        <v>1055</v>
      </c>
      <c r="C17" s="56">
        <v>15</v>
      </c>
      <c r="D17" s="8" t="s">
        <v>55</v>
      </c>
      <c r="E17" s="56"/>
      <c r="F17" s="73">
        <v>59</v>
      </c>
      <c r="G17" s="73">
        <v>54</v>
      </c>
      <c r="H17" s="73">
        <v>113</v>
      </c>
      <c r="I17" s="56">
        <f t="shared" si="0"/>
        <v>28.25</v>
      </c>
      <c r="J17" s="56">
        <v>76.14</v>
      </c>
      <c r="K17" s="56">
        <f t="shared" si="1"/>
        <v>38.07</v>
      </c>
      <c r="L17" s="56">
        <f t="shared" si="2"/>
        <v>66.32</v>
      </c>
    </row>
    <row r="18" spans="1:12" ht="18.75" customHeight="1">
      <c r="A18" s="81">
        <v>15</v>
      </c>
      <c r="B18" s="8" t="s">
        <v>1056</v>
      </c>
      <c r="C18" s="56">
        <v>8</v>
      </c>
      <c r="D18" s="8" t="s">
        <v>55</v>
      </c>
      <c r="E18" s="56"/>
      <c r="F18" s="73">
        <v>61</v>
      </c>
      <c r="G18" s="73">
        <v>50.5</v>
      </c>
      <c r="H18" s="73">
        <v>111.5</v>
      </c>
      <c r="I18" s="56">
        <f t="shared" si="0"/>
        <v>27.875</v>
      </c>
      <c r="J18" s="56">
        <v>79.69</v>
      </c>
      <c r="K18" s="56">
        <f t="shared" si="1"/>
        <v>39.845</v>
      </c>
      <c r="L18" s="56">
        <f t="shared" si="2"/>
        <v>67.72</v>
      </c>
    </row>
    <row r="19" spans="1:12" ht="18.75" customHeight="1">
      <c r="A19" s="81">
        <v>16</v>
      </c>
      <c r="B19" s="8" t="s">
        <v>1057</v>
      </c>
      <c r="C19" s="56">
        <v>14</v>
      </c>
      <c r="D19" s="8" t="s">
        <v>55</v>
      </c>
      <c r="E19" s="56"/>
      <c r="F19" s="73">
        <v>60</v>
      </c>
      <c r="G19" s="73">
        <v>47</v>
      </c>
      <c r="H19" s="73">
        <v>107</v>
      </c>
      <c r="I19" s="56">
        <f t="shared" si="0"/>
        <v>26.75</v>
      </c>
      <c r="J19" s="56">
        <v>77.67</v>
      </c>
      <c r="K19" s="56">
        <f t="shared" si="1"/>
        <v>38.835</v>
      </c>
      <c r="L19" s="56">
        <f t="shared" si="2"/>
        <v>65.58500000000001</v>
      </c>
    </row>
    <row r="20" spans="1:12" ht="18.75" customHeight="1">
      <c r="A20" s="72">
        <v>17</v>
      </c>
      <c r="B20" s="8" t="s">
        <v>1058</v>
      </c>
      <c r="C20" s="56">
        <v>13</v>
      </c>
      <c r="D20" s="8" t="s">
        <v>55</v>
      </c>
      <c r="E20" s="56"/>
      <c r="F20" s="73">
        <v>53.5</v>
      </c>
      <c r="G20" s="73">
        <v>52</v>
      </c>
      <c r="H20" s="73">
        <v>105.5</v>
      </c>
      <c r="I20" s="56">
        <f t="shared" si="0"/>
        <v>26.375</v>
      </c>
      <c r="J20" s="56">
        <v>79.77</v>
      </c>
      <c r="K20" s="56">
        <f t="shared" si="1"/>
        <v>39.885</v>
      </c>
      <c r="L20" s="56">
        <f t="shared" si="2"/>
        <v>66.25999999999999</v>
      </c>
    </row>
    <row r="21" spans="1:12" ht="18.75" customHeight="1">
      <c r="A21" s="81">
        <v>18</v>
      </c>
      <c r="B21" s="8" t="s">
        <v>1059</v>
      </c>
      <c r="C21" s="56">
        <v>7</v>
      </c>
      <c r="D21" s="8" t="s">
        <v>55</v>
      </c>
      <c r="E21" s="56"/>
      <c r="F21" s="73">
        <v>50.5</v>
      </c>
      <c r="G21" s="73">
        <v>54</v>
      </c>
      <c r="H21" s="73">
        <v>104.5</v>
      </c>
      <c r="I21" s="56">
        <f t="shared" si="0"/>
        <v>26.125</v>
      </c>
      <c r="J21" s="56">
        <v>91.35</v>
      </c>
      <c r="K21" s="56">
        <f t="shared" si="1"/>
        <v>45.675</v>
      </c>
      <c r="L21" s="56">
        <f t="shared" si="2"/>
        <v>71.8</v>
      </c>
    </row>
    <row r="22" spans="1:12" ht="18.75" customHeight="1">
      <c r="A22" s="81">
        <v>19</v>
      </c>
      <c r="B22" s="8" t="s">
        <v>1060</v>
      </c>
      <c r="C22" s="56">
        <v>1</v>
      </c>
      <c r="D22" s="8" t="s">
        <v>56</v>
      </c>
      <c r="E22" s="56"/>
      <c r="F22" s="73">
        <v>73.5</v>
      </c>
      <c r="G22" s="73">
        <v>72</v>
      </c>
      <c r="H22" s="73">
        <v>145.5</v>
      </c>
      <c r="I22" s="56">
        <f t="shared" si="0"/>
        <v>36.375</v>
      </c>
      <c r="J22" s="56">
        <v>86.63</v>
      </c>
      <c r="K22" s="56">
        <f t="shared" si="1"/>
        <v>43.315</v>
      </c>
      <c r="L22" s="56">
        <f t="shared" si="2"/>
        <v>79.69</v>
      </c>
    </row>
    <row r="23" spans="1:12" ht="18.75" customHeight="1">
      <c r="A23" s="72">
        <v>20</v>
      </c>
      <c r="B23" s="8" t="s">
        <v>1061</v>
      </c>
      <c r="C23" s="56">
        <v>4</v>
      </c>
      <c r="D23" s="8" t="s">
        <v>56</v>
      </c>
      <c r="E23" s="56"/>
      <c r="F23" s="73">
        <v>78.5</v>
      </c>
      <c r="G23" s="73">
        <v>55</v>
      </c>
      <c r="H23" s="73">
        <v>133.5</v>
      </c>
      <c r="I23" s="56">
        <f t="shared" si="0"/>
        <v>33.375</v>
      </c>
      <c r="J23" s="56">
        <v>87.69</v>
      </c>
      <c r="K23" s="56">
        <f t="shared" si="1"/>
        <v>43.845</v>
      </c>
      <c r="L23" s="56">
        <f t="shared" si="2"/>
        <v>77.22</v>
      </c>
    </row>
    <row r="24" spans="1:12" ht="18.75" customHeight="1">
      <c r="A24" s="81">
        <v>21</v>
      </c>
      <c r="B24" s="8" t="s">
        <v>1062</v>
      </c>
      <c r="C24" s="56">
        <v>2</v>
      </c>
      <c r="D24" s="8" t="s">
        <v>56</v>
      </c>
      <c r="E24" s="56"/>
      <c r="F24" s="73">
        <v>61</v>
      </c>
      <c r="G24" s="73">
        <v>61.5</v>
      </c>
      <c r="H24" s="73">
        <v>122.5</v>
      </c>
      <c r="I24" s="56">
        <f t="shared" si="0"/>
        <v>30.625</v>
      </c>
      <c r="J24" s="56">
        <v>89.32</v>
      </c>
      <c r="K24" s="56">
        <f t="shared" si="1"/>
        <v>44.66</v>
      </c>
      <c r="L24" s="56">
        <f t="shared" si="2"/>
        <v>75.285</v>
      </c>
    </row>
    <row r="25" spans="1:12" ht="18.75" customHeight="1">
      <c r="A25" s="81">
        <v>22</v>
      </c>
      <c r="B25" s="8" t="s">
        <v>1063</v>
      </c>
      <c r="C25" s="56">
        <v>3</v>
      </c>
      <c r="D25" s="8" t="s">
        <v>56</v>
      </c>
      <c r="E25" s="56"/>
      <c r="F25" s="73">
        <v>55</v>
      </c>
      <c r="G25" s="73">
        <v>49.5</v>
      </c>
      <c r="H25" s="73">
        <v>104.5</v>
      </c>
      <c r="I25" s="56">
        <f t="shared" si="0"/>
        <v>26.125</v>
      </c>
      <c r="J25" s="56">
        <v>87.23</v>
      </c>
      <c r="K25" s="56">
        <f t="shared" si="1"/>
        <v>43.615</v>
      </c>
      <c r="L25" s="56">
        <f t="shared" si="2"/>
        <v>69.74000000000001</v>
      </c>
    </row>
    <row r="26" spans="1:12" ht="18.75" customHeight="1">
      <c r="A26" s="72">
        <v>23</v>
      </c>
      <c r="B26" s="8" t="s">
        <v>1064</v>
      </c>
      <c r="C26" s="56">
        <v>5</v>
      </c>
      <c r="D26" s="8" t="s">
        <v>56</v>
      </c>
      <c r="E26" s="56"/>
      <c r="F26" s="73">
        <v>48.5</v>
      </c>
      <c r="G26" s="73">
        <v>50</v>
      </c>
      <c r="H26" s="73">
        <v>98.5</v>
      </c>
      <c r="I26" s="56">
        <f t="shared" si="0"/>
        <v>24.625</v>
      </c>
      <c r="J26" s="56">
        <v>85.39</v>
      </c>
      <c r="K26" s="56">
        <f t="shared" si="1"/>
        <v>42.695</v>
      </c>
      <c r="L26" s="56">
        <f t="shared" si="2"/>
        <v>67.32</v>
      </c>
    </row>
    <row r="27" spans="1:12" ht="18.75" customHeight="1">
      <c r="A27" s="81">
        <v>24</v>
      </c>
      <c r="B27" s="8" t="s">
        <v>1065</v>
      </c>
      <c r="C27" s="56">
        <v>1</v>
      </c>
      <c r="D27" s="8" t="s">
        <v>57</v>
      </c>
      <c r="E27" s="56"/>
      <c r="F27" s="73">
        <v>75.5</v>
      </c>
      <c r="G27" s="73">
        <v>65</v>
      </c>
      <c r="H27" s="73">
        <v>140.5</v>
      </c>
      <c r="I27" s="56">
        <f t="shared" si="0"/>
        <v>35.125</v>
      </c>
      <c r="J27" s="56">
        <v>86.67</v>
      </c>
      <c r="K27" s="56">
        <f t="shared" si="1"/>
        <v>43.335</v>
      </c>
      <c r="L27" s="56">
        <f t="shared" si="2"/>
        <v>78.46000000000001</v>
      </c>
    </row>
    <row r="28" spans="1:12" ht="18.75" customHeight="1">
      <c r="A28" s="81">
        <v>25</v>
      </c>
      <c r="B28" s="8" t="s">
        <v>1066</v>
      </c>
      <c r="C28" s="56">
        <v>2</v>
      </c>
      <c r="D28" s="8" t="s">
        <v>57</v>
      </c>
      <c r="E28" s="56"/>
      <c r="F28" s="73">
        <v>69.5</v>
      </c>
      <c r="G28" s="73">
        <v>59.5</v>
      </c>
      <c r="H28" s="73">
        <v>129</v>
      </c>
      <c r="I28" s="56">
        <f t="shared" si="0"/>
        <v>32.25</v>
      </c>
      <c r="J28" s="56">
        <v>87.84</v>
      </c>
      <c r="K28" s="56">
        <f t="shared" si="1"/>
        <v>43.92</v>
      </c>
      <c r="L28" s="56">
        <f t="shared" si="2"/>
        <v>76.17</v>
      </c>
    </row>
    <row r="29" spans="1:12" ht="18.75" customHeight="1">
      <c r="A29" s="72">
        <v>26</v>
      </c>
      <c r="B29" s="8" t="s">
        <v>1067</v>
      </c>
      <c r="C29" s="56">
        <v>4</v>
      </c>
      <c r="D29" s="8" t="s">
        <v>57</v>
      </c>
      <c r="E29" s="56"/>
      <c r="F29" s="73">
        <v>55</v>
      </c>
      <c r="G29" s="73">
        <v>63</v>
      </c>
      <c r="H29" s="73">
        <v>118</v>
      </c>
      <c r="I29" s="56">
        <f t="shared" si="0"/>
        <v>29.5</v>
      </c>
      <c r="J29" s="56">
        <v>85.4</v>
      </c>
      <c r="K29" s="56">
        <f t="shared" si="1"/>
        <v>42.7</v>
      </c>
      <c r="L29" s="56">
        <f t="shared" si="2"/>
        <v>72.2</v>
      </c>
    </row>
    <row r="30" spans="1:12" ht="18.75" customHeight="1">
      <c r="A30" s="81">
        <v>27</v>
      </c>
      <c r="B30" s="8" t="s">
        <v>1068</v>
      </c>
      <c r="C30" s="56">
        <v>3</v>
      </c>
      <c r="D30" s="8" t="s">
        <v>57</v>
      </c>
      <c r="E30" s="56"/>
      <c r="F30" s="73">
        <v>70</v>
      </c>
      <c r="G30" s="73">
        <v>46</v>
      </c>
      <c r="H30" s="73">
        <v>116</v>
      </c>
      <c r="I30" s="56">
        <f t="shared" si="0"/>
        <v>29</v>
      </c>
      <c r="J30" s="56">
        <v>85.45</v>
      </c>
      <c r="K30" s="56">
        <f t="shared" si="1"/>
        <v>42.725</v>
      </c>
      <c r="L30" s="56">
        <f t="shared" si="2"/>
        <v>71.725</v>
      </c>
    </row>
    <row r="31" spans="1:12" ht="18.75" customHeight="1">
      <c r="A31" s="81">
        <v>28</v>
      </c>
      <c r="B31" s="8" t="s">
        <v>1069</v>
      </c>
      <c r="C31" s="56">
        <v>5</v>
      </c>
      <c r="D31" s="8" t="s">
        <v>57</v>
      </c>
      <c r="E31" s="56"/>
      <c r="F31" s="73">
        <v>47</v>
      </c>
      <c r="G31" s="73">
        <v>64</v>
      </c>
      <c r="H31" s="73">
        <v>111</v>
      </c>
      <c r="I31" s="56">
        <f t="shared" si="0"/>
        <v>27.75</v>
      </c>
      <c r="J31" s="56">
        <v>87.45</v>
      </c>
      <c r="K31" s="56">
        <f t="shared" si="1"/>
        <v>43.725</v>
      </c>
      <c r="L31" s="56">
        <f t="shared" si="2"/>
        <v>71.475</v>
      </c>
    </row>
    <row r="32" spans="1:12" ht="18.75" customHeight="1">
      <c r="A32" s="72">
        <v>29</v>
      </c>
      <c r="B32" s="8" t="s">
        <v>1070</v>
      </c>
      <c r="C32" s="82">
        <v>6</v>
      </c>
      <c r="D32" s="8" t="s">
        <v>57</v>
      </c>
      <c r="E32" s="56"/>
      <c r="F32" s="73">
        <v>49</v>
      </c>
      <c r="G32" s="73">
        <v>58</v>
      </c>
      <c r="H32" s="73">
        <v>107</v>
      </c>
      <c r="I32" s="56">
        <f t="shared" si="0"/>
        <v>26.75</v>
      </c>
      <c r="J32" s="56">
        <v>84.17</v>
      </c>
      <c r="K32" s="56">
        <f t="shared" si="1"/>
        <v>42.085</v>
      </c>
      <c r="L32" s="56">
        <f t="shared" si="2"/>
        <v>68.83500000000001</v>
      </c>
    </row>
    <row r="33" spans="1:12" ht="18.75" customHeight="1">
      <c r="A33" s="81">
        <v>30</v>
      </c>
      <c r="B33" s="8" t="s">
        <v>1071</v>
      </c>
      <c r="C33" s="56">
        <v>5</v>
      </c>
      <c r="D33" s="8" t="s">
        <v>58</v>
      </c>
      <c r="E33" s="56"/>
      <c r="F33" s="73">
        <v>76</v>
      </c>
      <c r="G33" s="73">
        <v>64.5</v>
      </c>
      <c r="H33" s="73">
        <v>140.5</v>
      </c>
      <c r="I33" s="56">
        <f t="shared" si="0"/>
        <v>35.125</v>
      </c>
      <c r="J33" s="56">
        <v>85.11</v>
      </c>
      <c r="K33" s="56">
        <f t="shared" si="1"/>
        <v>42.555</v>
      </c>
      <c r="L33" s="56">
        <f t="shared" si="2"/>
        <v>77.68</v>
      </c>
    </row>
    <row r="34" spans="1:12" ht="18.75" customHeight="1">
      <c r="A34" s="81">
        <v>31</v>
      </c>
      <c r="B34" s="8" t="s">
        <v>1072</v>
      </c>
      <c r="C34" s="56">
        <v>6</v>
      </c>
      <c r="D34" s="8" t="s">
        <v>58</v>
      </c>
      <c r="E34" s="56"/>
      <c r="F34" s="73">
        <v>75</v>
      </c>
      <c r="G34" s="73">
        <v>63</v>
      </c>
      <c r="H34" s="73">
        <v>138</v>
      </c>
      <c r="I34" s="56">
        <f t="shared" si="0"/>
        <v>34.5</v>
      </c>
      <c r="J34" s="56">
        <v>91.11</v>
      </c>
      <c r="K34" s="56">
        <f t="shared" si="1"/>
        <v>45.555</v>
      </c>
      <c r="L34" s="56">
        <f t="shared" si="2"/>
        <v>80.055</v>
      </c>
    </row>
    <row r="35" spans="1:12" ht="18.75" customHeight="1">
      <c r="A35" s="72">
        <v>32</v>
      </c>
      <c r="B35" s="8" t="s">
        <v>1073</v>
      </c>
      <c r="C35" s="56">
        <v>3</v>
      </c>
      <c r="D35" s="8" t="s">
        <v>58</v>
      </c>
      <c r="E35" s="56"/>
      <c r="F35" s="73">
        <v>65.5</v>
      </c>
      <c r="G35" s="73">
        <v>69.5</v>
      </c>
      <c r="H35" s="73">
        <v>135</v>
      </c>
      <c r="I35" s="56">
        <f t="shared" si="0"/>
        <v>33.75</v>
      </c>
      <c r="J35" s="56">
        <v>85.92</v>
      </c>
      <c r="K35" s="56">
        <f t="shared" si="1"/>
        <v>42.96</v>
      </c>
      <c r="L35" s="56">
        <f t="shared" si="2"/>
        <v>76.71000000000001</v>
      </c>
    </row>
    <row r="36" spans="1:12" ht="18.75" customHeight="1">
      <c r="A36" s="81">
        <v>33</v>
      </c>
      <c r="B36" s="8" t="s">
        <v>1074</v>
      </c>
      <c r="C36" s="56">
        <v>2</v>
      </c>
      <c r="D36" s="8" t="s">
        <v>58</v>
      </c>
      <c r="E36" s="56"/>
      <c r="F36" s="73">
        <v>69</v>
      </c>
      <c r="G36" s="73">
        <v>62</v>
      </c>
      <c r="H36" s="73">
        <v>131</v>
      </c>
      <c r="I36" s="56">
        <f t="shared" si="0"/>
        <v>32.75</v>
      </c>
      <c r="J36" s="56">
        <v>88.66</v>
      </c>
      <c r="K36" s="56">
        <f t="shared" si="1"/>
        <v>44.33</v>
      </c>
      <c r="L36" s="56">
        <f t="shared" si="2"/>
        <v>77.08</v>
      </c>
    </row>
    <row r="37" spans="1:12" ht="18.75" customHeight="1">
      <c r="A37" s="81">
        <v>34</v>
      </c>
      <c r="B37" s="8" t="s">
        <v>1075</v>
      </c>
      <c r="C37" s="56">
        <v>1</v>
      </c>
      <c r="D37" s="8" t="s">
        <v>58</v>
      </c>
      <c r="E37" s="56"/>
      <c r="F37" s="73">
        <v>68.5</v>
      </c>
      <c r="G37" s="73">
        <v>61</v>
      </c>
      <c r="H37" s="73">
        <v>129.5</v>
      </c>
      <c r="I37" s="56">
        <f t="shared" si="0"/>
        <v>32.375</v>
      </c>
      <c r="J37" s="56">
        <v>88.07</v>
      </c>
      <c r="K37" s="56">
        <f t="shared" si="1"/>
        <v>44.035</v>
      </c>
      <c r="L37" s="56">
        <f t="shared" si="2"/>
        <v>76.41</v>
      </c>
    </row>
    <row r="38" spans="1:12" ht="18.75" customHeight="1">
      <c r="A38" s="72">
        <v>35</v>
      </c>
      <c r="B38" s="8" t="s">
        <v>1076</v>
      </c>
      <c r="C38" s="56">
        <v>4</v>
      </c>
      <c r="D38" s="8" t="s">
        <v>58</v>
      </c>
      <c r="E38" s="56"/>
      <c r="F38" s="73">
        <v>69.5</v>
      </c>
      <c r="G38" s="73">
        <v>55</v>
      </c>
      <c r="H38" s="73">
        <v>124.5</v>
      </c>
      <c r="I38" s="56">
        <f t="shared" si="0"/>
        <v>31.125</v>
      </c>
      <c r="J38" s="56">
        <v>86.74</v>
      </c>
      <c r="K38" s="56">
        <f t="shared" si="1"/>
        <v>43.37</v>
      </c>
      <c r="L38" s="56">
        <f t="shared" si="2"/>
        <v>74.495</v>
      </c>
    </row>
    <row r="39" spans="1:12" ht="18.75" customHeight="1">
      <c r="A39" s="81">
        <v>36</v>
      </c>
      <c r="B39" s="8" t="s">
        <v>1077</v>
      </c>
      <c r="C39" s="56">
        <v>7</v>
      </c>
      <c r="D39" s="8" t="s">
        <v>58</v>
      </c>
      <c r="E39" s="56"/>
      <c r="F39" s="73">
        <v>45.5</v>
      </c>
      <c r="G39" s="73">
        <v>51.5</v>
      </c>
      <c r="H39" s="73">
        <v>97</v>
      </c>
      <c r="I39" s="56">
        <f t="shared" si="0"/>
        <v>24.25</v>
      </c>
      <c r="J39" s="56">
        <v>84.76</v>
      </c>
      <c r="K39" s="56">
        <f t="shared" si="1"/>
        <v>42.38</v>
      </c>
      <c r="L39" s="56">
        <f t="shared" si="2"/>
        <v>66.63</v>
      </c>
    </row>
    <row r="40" spans="1:12" ht="18.75" customHeight="1">
      <c r="A40" s="81">
        <v>37</v>
      </c>
      <c r="B40" s="8" t="s">
        <v>1078</v>
      </c>
      <c r="C40" s="56">
        <v>8</v>
      </c>
      <c r="D40" s="8" t="s">
        <v>58</v>
      </c>
      <c r="E40" s="56"/>
      <c r="F40" s="73">
        <v>48.5</v>
      </c>
      <c r="G40" s="73">
        <v>47.5</v>
      </c>
      <c r="H40" s="73">
        <v>96</v>
      </c>
      <c r="I40" s="56">
        <f t="shared" si="0"/>
        <v>24</v>
      </c>
      <c r="J40" s="56">
        <v>77.46</v>
      </c>
      <c r="K40" s="56">
        <f t="shared" si="1"/>
        <v>38.73</v>
      </c>
      <c r="L40" s="56">
        <f t="shared" si="2"/>
        <v>62.73</v>
      </c>
    </row>
  </sheetData>
  <sheetProtection/>
  <mergeCells count="2">
    <mergeCell ref="A1:L1"/>
    <mergeCell ref="A2:L2"/>
  </mergeCells>
  <printOptions/>
  <pageMargins left="0.7480314960629921" right="0.7480314960629921" top="0.3937007874015748" bottom="0.5905511811023623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3">
      <selection activeCell="G9" sqref="G9"/>
    </sheetView>
  </sheetViews>
  <sheetFormatPr defaultColWidth="9.00390625" defaultRowHeight="14.25"/>
  <cols>
    <col min="1" max="1" width="6.625" style="0" customWidth="1"/>
    <col min="2" max="2" width="10.50390625" style="0" customWidth="1"/>
    <col min="3" max="3" width="13.00390625" style="0" customWidth="1"/>
    <col min="4" max="4" width="15.875" style="0" customWidth="1"/>
    <col min="5" max="5" width="7.00390625" style="0" customWidth="1"/>
    <col min="6" max="6" width="8.00390625" style="0" customWidth="1"/>
    <col min="7" max="7" width="6.125" style="0" customWidth="1"/>
    <col min="8" max="8" width="10.375" style="0" customWidth="1"/>
    <col min="9" max="9" width="11.875" style="0" customWidth="1"/>
    <col min="11" max="11" width="11.375" style="0" customWidth="1"/>
    <col min="12" max="12" width="5.625" style="0" customWidth="1"/>
  </cols>
  <sheetData>
    <row r="1" spans="1:12" ht="24">
      <c r="A1" s="88" t="s">
        <v>1227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2.75" customHeight="1">
      <c r="A2" s="89" t="s">
        <v>1226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6.2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52</v>
      </c>
      <c r="L3" s="29" t="s">
        <v>1210</v>
      </c>
    </row>
    <row r="4" spans="1:12" ht="18.75" customHeight="1">
      <c r="A4" s="41">
        <v>1</v>
      </c>
      <c r="B4" s="12" t="s">
        <v>1079</v>
      </c>
      <c r="C4" s="22">
        <v>4</v>
      </c>
      <c r="D4" s="13" t="s">
        <v>1116</v>
      </c>
      <c r="E4" s="5"/>
      <c r="F4" s="12">
        <v>82</v>
      </c>
      <c r="G4" s="12">
        <v>82</v>
      </c>
      <c r="H4" s="12">
        <v>164</v>
      </c>
      <c r="I4" s="5">
        <f>H4/4</f>
        <v>41</v>
      </c>
      <c r="J4" s="5">
        <v>88.2</v>
      </c>
      <c r="K4" s="5">
        <f>J4/2</f>
        <v>44.1</v>
      </c>
      <c r="L4" s="5">
        <f>I4+K4</f>
        <v>85.1</v>
      </c>
    </row>
    <row r="5" spans="1:12" ht="18.75" customHeight="1">
      <c r="A5" s="41">
        <v>2</v>
      </c>
      <c r="B5" s="12" t="s">
        <v>1080</v>
      </c>
      <c r="C5" s="22">
        <v>7</v>
      </c>
      <c r="D5" s="13" t="s">
        <v>1116</v>
      </c>
      <c r="E5" s="5"/>
      <c r="F5" s="12">
        <v>84.5</v>
      </c>
      <c r="G5" s="12">
        <v>78.5</v>
      </c>
      <c r="H5" s="12">
        <v>163</v>
      </c>
      <c r="I5" s="5">
        <f aca="true" t="shared" si="0" ref="I5:I43">H5/4</f>
        <v>40.75</v>
      </c>
      <c r="J5" s="5">
        <v>88</v>
      </c>
      <c r="K5" s="5">
        <f aca="true" t="shared" si="1" ref="K5:K43">J5/2</f>
        <v>44</v>
      </c>
      <c r="L5" s="5">
        <f aca="true" t="shared" si="2" ref="L5:L43">I5+K5</f>
        <v>84.75</v>
      </c>
    </row>
    <row r="6" spans="1:12" ht="18.75" customHeight="1">
      <c r="A6" s="41">
        <v>3</v>
      </c>
      <c r="B6" s="12" t="s">
        <v>1081</v>
      </c>
      <c r="C6" s="22">
        <v>13</v>
      </c>
      <c r="D6" s="13" t="s">
        <v>1116</v>
      </c>
      <c r="E6" s="5"/>
      <c r="F6" s="12">
        <v>81.5</v>
      </c>
      <c r="G6" s="12">
        <v>80</v>
      </c>
      <c r="H6" s="12">
        <v>161.5</v>
      </c>
      <c r="I6" s="5">
        <f t="shared" si="0"/>
        <v>40.375</v>
      </c>
      <c r="J6" s="5">
        <v>86.8</v>
      </c>
      <c r="K6" s="5">
        <f t="shared" si="1"/>
        <v>43.4</v>
      </c>
      <c r="L6" s="5">
        <f t="shared" si="2"/>
        <v>83.775</v>
      </c>
    </row>
    <row r="7" spans="1:12" ht="18.75" customHeight="1">
      <c r="A7" s="41">
        <v>4</v>
      </c>
      <c r="B7" s="12" t="s">
        <v>1082</v>
      </c>
      <c r="C7" s="22">
        <v>9</v>
      </c>
      <c r="D7" s="13" t="s">
        <v>1116</v>
      </c>
      <c r="E7" s="5"/>
      <c r="F7" s="12">
        <v>84.5</v>
      </c>
      <c r="G7" s="12">
        <v>76</v>
      </c>
      <c r="H7" s="12">
        <v>160.5</v>
      </c>
      <c r="I7" s="5">
        <f t="shared" si="0"/>
        <v>40.125</v>
      </c>
      <c r="J7" s="5">
        <v>89</v>
      </c>
      <c r="K7" s="5">
        <f t="shared" si="1"/>
        <v>44.5</v>
      </c>
      <c r="L7" s="5">
        <f t="shared" si="2"/>
        <v>84.625</v>
      </c>
    </row>
    <row r="8" spans="1:12" ht="18.75" customHeight="1">
      <c r="A8" s="41">
        <v>5</v>
      </c>
      <c r="B8" s="12" t="s">
        <v>1083</v>
      </c>
      <c r="C8" s="22">
        <v>16</v>
      </c>
      <c r="D8" s="13" t="s">
        <v>1116</v>
      </c>
      <c r="E8" s="5"/>
      <c r="F8" s="12">
        <v>81.5</v>
      </c>
      <c r="G8" s="12">
        <v>74</v>
      </c>
      <c r="H8" s="12">
        <v>155.5</v>
      </c>
      <c r="I8" s="5">
        <f t="shared" si="0"/>
        <v>38.875</v>
      </c>
      <c r="J8" s="5">
        <v>88.8</v>
      </c>
      <c r="K8" s="5">
        <f t="shared" si="1"/>
        <v>44.4</v>
      </c>
      <c r="L8" s="5">
        <f t="shared" si="2"/>
        <v>83.275</v>
      </c>
    </row>
    <row r="9" spans="1:12" ht="18.75" customHeight="1">
      <c r="A9" s="41">
        <v>6</v>
      </c>
      <c r="B9" s="12" t="s">
        <v>1084</v>
      </c>
      <c r="C9" s="22">
        <v>18</v>
      </c>
      <c r="D9" s="13" t="s">
        <v>1116</v>
      </c>
      <c r="E9" s="5"/>
      <c r="F9" s="12">
        <v>76</v>
      </c>
      <c r="G9" s="12">
        <v>75</v>
      </c>
      <c r="H9" s="12">
        <v>151</v>
      </c>
      <c r="I9" s="5">
        <f t="shared" si="0"/>
        <v>37.75</v>
      </c>
      <c r="J9" s="5">
        <v>86.2</v>
      </c>
      <c r="K9" s="5">
        <f t="shared" si="1"/>
        <v>43.1</v>
      </c>
      <c r="L9" s="5">
        <f t="shared" si="2"/>
        <v>80.85</v>
      </c>
    </row>
    <row r="10" spans="1:12" ht="18.75" customHeight="1">
      <c r="A10" s="41">
        <v>7</v>
      </c>
      <c r="B10" s="12" t="s">
        <v>1085</v>
      </c>
      <c r="C10" s="22">
        <v>15</v>
      </c>
      <c r="D10" s="13" t="s">
        <v>1116</v>
      </c>
      <c r="E10" s="5"/>
      <c r="F10" s="12">
        <v>80.5</v>
      </c>
      <c r="G10" s="12">
        <v>69.5</v>
      </c>
      <c r="H10" s="12">
        <v>150</v>
      </c>
      <c r="I10" s="5">
        <f t="shared" si="0"/>
        <v>37.5</v>
      </c>
      <c r="J10" s="5">
        <v>89.8</v>
      </c>
      <c r="K10" s="5">
        <f t="shared" si="1"/>
        <v>44.9</v>
      </c>
      <c r="L10" s="5">
        <f t="shared" si="2"/>
        <v>82.4</v>
      </c>
    </row>
    <row r="11" spans="1:12" ht="18.75" customHeight="1">
      <c r="A11" s="41">
        <v>8</v>
      </c>
      <c r="B11" s="12" t="s">
        <v>1086</v>
      </c>
      <c r="C11" s="22">
        <v>2</v>
      </c>
      <c r="D11" s="13" t="s">
        <v>1116</v>
      </c>
      <c r="E11" s="5"/>
      <c r="F11" s="12">
        <v>78</v>
      </c>
      <c r="G11" s="12">
        <v>68</v>
      </c>
      <c r="H11" s="12">
        <v>146</v>
      </c>
      <c r="I11" s="5">
        <f t="shared" si="0"/>
        <v>36.5</v>
      </c>
      <c r="J11" s="5">
        <v>89.8</v>
      </c>
      <c r="K11" s="5">
        <f t="shared" si="1"/>
        <v>44.9</v>
      </c>
      <c r="L11" s="5">
        <f t="shared" si="2"/>
        <v>81.4</v>
      </c>
    </row>
    <row r="12" spans="1:12" ht="18.75" customHeight="1">
      <c r="A12" s="41">
        <v>9</v>
      </c>
      <c r="B12" s="12" t="s">
        <v>435</v>
      </c>
      <c r="C12" s="22">
        <v>1</v>
      </c>
      <c r="D12" s="13" t="s">
        <v>1116</v>
      </c>
      <c r="E12" s="5"/>
      <c r="F12" s="12">
        <v>70.5</v>
      </c>
      <c r="G12" s="12">
        <v>75.5</v>
      </c>
      <c r="H12" s="12">
        <v>146</v>
      </c>
      <c r="I12" s="5">
        <f t="shared" si="0"/>
        <v>36.5</v>
      </c>
      <c r="J12" s="5">
        <v>89.2</v>
      </c>
      <c r="K12" s="5">
        <f t="shared" si="1"/>
        <v>44.6</v>
      </c>
      <c r="L12" s="5">
        <f t="shared" si="2"/>
        <v>81.1</v>
      </c>
    </row>
    <row r="13" spans="1:12" ht="18.75" customHeight="1">
      <c r="A13" s="41">
        <v>10</v>
      </c>
      <c r="B13" s="12" t="s">
        <v>1087</v>
      </c>
      <c r="C13" s="22">
        <v>5</v>
      </c>
      <c r="D13" s="13" t="s">
        <v>1116</v>
      </c>
      <c r="E13" s="5"/>
      <c r="F13" s="12">
        <v>78.5</v>
      </c>
      <c r="G13" s="12">
        <v>66.5</v>
      </c>
      <c r="H13" s="12">
        <v>145</v>
      </c>
      <c r="I13" s="5">
        <f t="shared" si="0"/>
        <v>36.25</v>
      </c>
      <c r="J13" s="5">
        <v>85.2</v>
      </c>
      <c r="K13" s="5">
        <f t="shared" si="1"/>
        <v>42.6</v>
      </c>
      <c r="L13" s="5">
        <f t="shared" si="2"/>
        <v>78.85</v>
      </c>
    </row>
    <row r="14" spans="1:12" ht="18.75" customHeight="1">
      <c r="A14" s="41">
        <v>11</v>
      </c>
      <c r="B14" s="12" t="s">
        <v>1088</v>
      </c>
      <c r="C14" s="22">
        <v>12</v>
      </c>
      <c r="D14" s="13" t="s">
        <v>1116</v>
      </c>
      <c r="E14" s="5"/>
      <c r="F14" s="12">
        <v>72.5</v>
      </c>
      <c r="G14" s="12">
        <v>72.5</v>
      </c>
      <c r="H14" s="12">
        <v>145</v>
      </c>
      <c r="I14" s="5">
        <f t="shared" si="0"/>
        <v>36.25</v>
      </c>
      <c r="J14" s="5">
        <v>90</v>
      </c>
      <c r="K14" s="5">
        <f t="shared" si="1"/>
        <v>45</v>
      </c>
      <c r="L14" s="5">
        <f t="shared" si="2"/>
        <v>81.25</v>
      </c>
    </row>
    <row r="15" spans="1:12" ht="18.75" customHeight="1">
      <c r="A15" s="41">
        <v>12</v>
      </c>
      <c r="B15" s="12" t="s">
        <v>1089</v>
      </c>
      <c r="C15" s="22">
        <v>8</v>
      </c>
      <c r="D15" s="13" t="s">
        <v>1116</v>
      </c>
      <c r="E15" s="5"/>
      <c r="F15" s="12">
        <v>72.5</v>
      </c>
      <c r="G15" s="12">
        <v>71</v>
      </c>
      <c r="H15" s="12">
        <v>143.5</v>
      </c>
      <c r="I15" s="5">
        <f t="shared" si="0"/>
        <v>35.875</v>
      </c>
      <c r="J15" s="5">
        <v>86.4</v>
      </c>
      <c r="K15" s="5">
        <f t="shared" si="1"/>
        <v>43.2</v>
      </c>
      <c r="L15" s="5">
        <f t="shared" si="2"/>
        <v>79.075</v>
      </c>
    </row>
    <row r="16" spans="1:12" ht="18.75" customHeight="1">
      <c r="A16" s="41">
        <v>13</v>
      </c>
      <c r="B16" s="12" t="s">
        <v>1090</v>
      </c>
      <c r="C16" s="22">
        <v>14</v>
      </c>
      <c r="D16" s="13" t="s">
        <v>1116</v>
      </c>
      <c r="E16" s="5"/>
      <c r="F16" s="12">
        <v>69.5</v>
      </c>
      <c r="G16" s="12">
        <v>74</v>
      </c>
      <c r="H16" s="12">
        <v>143.5</v>
      </c>
      <c r="I16" s="5">
        <f t="shared" si="0"/>
        <v>35.875</v>
      </c>
      <c r="J16" s="5">
        <v>88.8</v>
      </c>
      <c r="K16" s="5">
        <f t="shared" si="1"/>
        <v>44.4</v>
      </c>
      <c r="L16" s="5">
        <f t="shared" si="2"/>
        <v>80.275</v>
      </c>
    </row>
    <row r="17" spans="1:12" ht="18.75" customHeight="1">
      <c r="A17" s="41">
        <v>14</v>
      </c>
      <c r="B17" s="12" t="s">
        <v>1091</v>
      </c>
      <c r="C17" s="22">
        <v>19</v>
      </c>
      <c r="D17" s="13" t="s">
        <v>1116</v>
      </c>
      <c r="E17" s="5"/>
      <c r="F17" s="12">
        <v>69</v>
      </c>
      <c r="G17" s="12">
        <v>74.5</v>
      </c>
      <c r="H17" s="12">
        <v>143.5</v>
      </c>
      <c r="I17" s="5">
        <f t="shared" si="0"/>
        <v>35.875</v>
      </c>
      <c r="J17" s="5">
        <v>85.8</v>
      </c>
      <c r="K17" s="5">
        <f t="shared" si="1"/>
        <v>42.9</v>
      </c>
      <c r="L17" s="5">
        <f t="shared" si="2"/>
        <v>78.775</v>
      </c>
    </row>
    <row r="18" spans="1:12" ht="18.75" customHeight="1">
      <c r="A18" s="41">
        <v>15</v>
      </c>
      <c r="B18" s="12" t="s">
        <v>1092</v>
      </c>
      <c r="C18" s="22">
        <v>20</v>
      </c>
      <c r="D18" s="13" t="s">
        <v>1116</v>
      </c>
      <c r="E18" s="5"/>
      <c r="F18" s="12">
        <v>64.5</v>
      </c>
      <c r="G18" s="12">
        <v>78.5</v>
      </c>
      <c r="H18" s="12">
        <v>143</v>
      </c>
      <c r="I18" s="5">
        <f t="shared" si="0"/>
        <v>35.75</v>
      </c>
      <c r="J18" s="5"/>
      <c r="K18" s="5">
        <f t="shared" si="1"/>
        <v>0</v>
      </c>
      <c r="L18" s="5">
        <f t="shared" si="2"/>
        <v>35.75</v>
      </c>
    </row>
    <row r="19" spans="1:12" ht="18.75" customHeight="1">
      <c r="A19" s="41">
        <v>16</v>
      </c>
      <c r="B19" s="12" t="s">
        <v>1093</v>
      </c>
      <c r="C19" s="22">
        <v>3</v>
      </c>
      <c r="D19" s="13" t="s">
        <v>1116</v>
      </c>
      <c r="E19" s="5"/>
      <c r="F19" s="12">
        <v>71</v>
      </c>
      <c r="G19" s="12">
        <v>71.5</v>
      </c>
      <c r="H19" s="12">
        <v>142.5</v>
      </c>
      <c r="I19" s="5">
        <f t="shared" si="0"/>
        <v>35.625</v>
      </c>
      <c r="J19" s="5">
        <v>85.4</v>
      </c>
      <c r="K19" s="5">
        <f t="shared" si="1"/>
        <v>42.7</v>
      </c>
      <c r="L19" s="5">
        <f t="shared" si="2"/>
        <v>78.325</v>
      </c>
    </row>
    <row r="20" spans="1:12" ht="18.75" customHeight="1">
      <c r="A20" s="41">
        <v>17</v>
      </c>
      <c r="B20" s="12" t="s">
        <v>1094</v>
      </c>
      <c r="C20" s="22">
        <v>10</v>
      </c>
      <c r="D20" s="13" t="s">
        <v>1116</v>
      </c>
      <c r="E20" s="5"/>
      <c r="F20" s="12">
        <v>72.5</v>
      </c>
      <c r="G20" s="12">
        <v>69.5</v>
      </c>
      <c r="H20" s="12">
        <v>142</v>
      </c>
      <c r="I20" s="5">
        <f t="shared" si="0"/>
        <v>35.5</v>
      </c>
      <c r="J20" s="5">
        <v>87.2</v>
      </c>
      <c r="K20" s="5">
        <f t="shared" si="1"/>
        <v>43.6</v>
      </c>
      <c r="L20" s="5">
        <f t="shared" si="2"/>
        <v>79.1</v>
      </c>
    </row>
    <row r="21" spans="1:12" ht="18.75" customHeight="1">
      <c r="A21" s="41">
        <v>18</v>
      </c>
      <c r="B21" s="12" t="s">
        <v>1095</v>
      </c>
      <c r="C21" s="22">
        <v>21</v>
      </c>
      <c r="D21" s="13" t="s">
        <v>1116</v>
      </c>
      <c r="E21" s="5"/>
      <c r="F21" s="12">
        <v>66</v>
      </c>
      <c r="G21" s="12">
        <v>75.5</v>
      </c>
      <c r="H21" s="12">
        <v>141.5</v>
      </c>
      <c r="I21" s="5">
        <f t="shared" si="0"/>
        <v>35.375</v>
      </c>
      <c r="J21" s="5">
        <v>82.8</v>
      </c>
      <c r="K21" s="5">
        <f t="shared" si="1"/>
        <v>41.4</v>
      </c>
      <c r="L21" s="5">
        <f t="shared" si="2"/>
        <v>76.775</v>
      </c>
    </row>
    <row r="22" spans="1:12" ht="18.75" customHeight="1">
      <c r="A22" s="41">
        <v>19</v>
      </c>
      <c r="B22" s="12" t="s">
        <v>1096</v>
      </c>
      <c r="C22" s="22">
        <v>17</v>
      </c>
      <c r="D22" s="13" t="s">
        <v>1116</v>
      </c>
      <c r="E22" s="5"/>
      <c r="F22" s="12">
        <v>79</v>
      </c>
      <c r="G22" s="12">
        <v>62</v>
      </c>
      <c r="H22" s="12">
        <v>141</v>
      </c>
      <c r="I22" s="5">
        <f t="shared" si="0"/>
        <v>35.25</v>
      </c>
      <c r="J22" s="5">
        <v>89.8</v>
      </c>
      <c r="K22" s="5">
        <f t="shared" si="1"/>
        <v>44.9</v>
      </c>
      <c r="L22" s="5">
        <f t="shared" si="2"/>
        <v>80.15</v>
      </c>
    </row>
    <row r="23" spans="1:12" ht="18.75" customHeight="1">
      <c r="A23" s="41">
        <v>20</v>
      </c>
      <c r="B23" s="12" t="s">
        <v>1097</v>
      </c>
      <c r="C23" s="22">
        <v>11</v>
      </c>
      <c r="D23" s="13" t="s">
        <v>1116</v>
      </c>
      <c r="E23" s="5"/>
      <c r="F23" s="12">
        <v>70</v>
      </c>
      <c r="G23" s="12">
        <v>70.5</v>
      </c>
      <c r="H23" s="12">
        <v>140.5</v>
      </c>
      <c r="I23" s="5">
        <f t="shared" si="0"/>
        <v>35.125</v>
      </c>
      <c r="J23" s="5">
        <v>87.4</v>
      </c>
      <c r="K23" s="5">
        <f t="shared" si="1"/>
        <v>43.7</v>
      </c>
      <c r="L23" s="5">
        <f t="shared" si="2"/>
        <v>78.825</v>
      </c>
    </row>
    <row r="24" spans="1:12" ht="18.75" customHeight="1">
      <c r="A24" s="41">
        <v>21</v>
      </c>
      <c r="B24" s="12" t="s">
        <v>1098</v>
      </c>
      <c r="C24" s="22">
        <v>6</v>
      </c>
      <c r="D24" s="13" t="s">
        <v>1116</v>
      </c>
      <c r="E24" s="5"/>
      <c r="F24" s="12">
        <v>71</v>
      </c>
      <c r="G24" s="12">
        <v>69.5</v>
      </c>
      <c r="H24" s="12">
        <v>140.5</v>
      </c>
      <c r="I24" s="5">
        <f t="shared" si="0"/>
        <v>35.125</v>
      </c>
      <c r="J24" s="5">
        <v>90</v>
      </c>
      <c r="K24" s="5">
        <f t="shared" si="1"/>
        <v>45</v>
      </c>
      <c r="L24" s="5">
        <f t="shared" si="2"/>
        <v>80.125</v>
      </c>
    </row>
    <row r="25" spans="1:12" ht="18.75" customHeight="1">
      <c r="A25" s="41">
        <v>22</v>
      </c>
      <c r="B25" s="12" t="s">
        <v>1099</v>
      </c>
      <c r="C25" s="3">
        <v>22</v>
      </c>
      <c r="D25" s="13" t="s">
        <v>1116</v>
      </c>
      <c r="E25" s="5"/>
      <c r="F25" s="12">
        <v>66</v>
      </c>
      <c r="G25" s="12">
        <v>74</v>
      </c>
      <c r="H25" s="12">
        <v>140</v>
      </c>
      <c r="I25" s="5">
        <f t="shared" si="0"/>
        <v>35</v>
      </c>
      <c r="J25" s="5">
        <v>86.8</v>
      </c>
      <c r="K25" s="5">
        <f t="shared" si="1"/>
        <v>43.4</v>
      </c>
      <c r="L25" s="5">
        <f t="shared" si="2"/>
        <v>78.4</v>
      </c>
    </row>
    <row r="26" spans="1:12" ht="18.75" customHeight="1">
      <c r="A26" s="41">
        <v>23</v>
      </c>
      <c r="B26" s="13" t="s">
        <v>1220</v>
      </c>
      <c r="C26" s="22">
        <v>23</v>
      </c>
      <c r="D26" s="13" t="s">
        <v>1116</v>
      </c>
      <c r="E26" s="5"/>
      <c r="F26" s="12">
        <v>70</v>
      </c>
      <c r="G26" s="12">
        <v>73.5</v>
      </c>
      <c r="H26" s="12">
        <v>143.5</v>
      </c>
      <c r="I26" s="5">
        <f t="shared" si="0"/>
        <v>35.875</v>
      </c>
      <c r="J26" s="5">
        <v>89</v>
      </c>
      <c r="K26" s="5">
        <f t="shared" si="1"/>
        <v>44.5</v>
      </c>
      <c r="L26" s="5">
        <f>I26+K26</f>
        <v>80.375</v>
      </c>
    </row>
    <row r="27" spans="1:12" ht="18.75" customHeight="1">
      <c r="A27" s="41">
        <v>24</v>
      </c>
      <c r="B27" s="12" t="s">
        <v>1100</v>
      </c>
      <c r="C27" s="22">
        <v>4</v>
      </c>
      <c r="D27" s="13" t="s">
        <v>1117</v>
      </c>
      <c r="E27" s="5"/>
      <c r="F27" s="12">
        <v>74</v>
      </c>
      <c r="G27" s="12">
        <v>70.5</v>
      </c>
      <c r="H27" s="12">
        <v>144.5</v>
      </c>
      <c r="I27" s="5">
        <f t="shared" si="0"/>
        <v>36.125</v>
      </c>
      <c r="J27" s="5">
        <v>87.8</v>
      </c>
      <c r="K27" s="5">
        <f t="shared" si="1"/>
        <v>43.9</v>
      </c>
      <c r="L27" s="5">
        <f t="shared" si="2"/>
        <v>80.025</v>
      </c>
    </row>
    <row r="28" spans="1:12" ht="18.75" customHeight="1">
      <c r="A28" s="41">
        <v>25</v>
      </c>
      <c r="B28" s="12" t="s">
        <v>1101</v>
      </c>
      <c r="C28" s="22">
        <v>2</v>
      </c>
      <c r="D28" s="13" t="s">
        <v>1117</v>
      </c>
      <c r="E28" s="5"/>
      <c r="F28" s="12">
        <v>64</v>
      </c>
      <c r="G28" s="12">
        <v>77</v>
      </c>
      <c r="H28" s="12">
        <v>141</v>
      </c>
      <c r="I28" s="5">
        <f t="shared" si="0"/>
        <v>35.25</v>
      </c>
      <c r="J28" s="5">
        <v>83.6</v>
      </c>
      <c r="K28" s="5">
        <f t="shared" si="1"/>
        <v>41.8</v>
      </c>
      <c r="L28" s="5">
        <f t="shared" si="2"/>
        <v>77.05</v>
      </c>
    </row>
    <row r="29" spans="1:12" ht="18.75" customHeight="1">
      <c r="A29" s="41">
        <v>26</v>
      </c>
      <c r="B29" s="12" t="s">
        <v>1102</v>
      </c>
      <c r="C29" s="22">
        <v>3</v>
      </c>
      <c r="D29" s="13" t="s">
        <v>1117</v>
      </c>
      <c r="E29" s="5"/>
      <c r="F29" s="12">
        <v>72</v>
      </c>
      <c r="G29" s="12">
        <v>65.5</v>
      </c>
      <c r="H29" s="12">
        <v>137.5</v>
      </c>
      <c r="I29" s="5">
        <f t="shared" si="0"/>
        <v>34.375</v>
      </c>
      <c r="J29" s="5">
        <v>93.2</v>
      </c>
      <c r="K29" s="5">
        <f t="shared" si="1"/>
        <v>46.6</v>
      </c>
      <c r="L29" s="5">
        <f t="shared" si="2"/>
        <v>80.975</v>
      </c>
    </row>
    <row r="30" spans="1:12" ht="18.75" customHeight="1">
      <c r="A30" s="41">
        <v>27</v>
      </c>
      <c r="B30" s="12" t="s">
        <v>1103</v>
      </c>
      <c r="C30" s="22">
        <v>1</v>
      </c>
      <c r="D30" s="13" t="s">
        <v>1117</v>
      </c>
      <c r="E30" s="5"/>
      <c r="F30" s="12">
        <v>60.5</v>
      </c>
      <c r="G30" s="12">
        <v>74.5</v>
      </c>
      <c r="H30" s="12">
        <v>135</v>
      </c>
      <c r="I30" s="5">
        <f t="shared" si="0"/>
        <v>33.75</v>
      </c>
      <c r="J30" s="5">
        <v>92.4</v>
      </c>
      <c r="K30" s="5">
        <f t="shared" si="1"/>
        <v>46.2</v>
      </c>
      <c r="L30" s="5">
        <f t="shared" si="2"/>
        <v>79.95</v>
      </c>
    </row>
    <row r="31" spans="1:12" ht="18.75" customHeight="1">
      <c r="A31" s="41">
        <v>28</v>
      </c>
      <c r="B31" s="12" t="s">
        <v>1104</v>
      </c>
      <c r="C31" s="22">
        <v>5</v>
      </c>
      <c r="D31" s="13" t="s">
        <v>1117</v>
      </c>
      <c r="E31" s="5"/>
      <c r="F31" s="12">
        <v>57.5</v>
      </c>
      <c r="G31" s="12">
        <v>77</v>
      </c>
      <c r="H31" s="12">
        <v>134.5</v>
      </c>
      <c r="I31" s="5">
        <f t="shared" si="0"/>
        <v>33.625</v>
      </c>
      <c r="J31" s="5">
        <v>83.4</v>
      </c>
      <c r="K31" s="5">
        <f t="shared" si="1"/>
        <v>41.7</v>
      </c>
      <c r="L31" s="5">
        <f t="shared" si="2"/>
        <v>75.325</v>
      </c>
    </row>
    <row r="32" spans="1:12" ht="18.75" customHeight="1">
      <c r="A32" s="41">
        <v>29</v>
      </c>
      <c r="B32" s="12" t="s">
        <v>1105</v>
      </c>
      <c r="C32" s="12">
        <v>6</v>
      </c>
      <c r="D32" s="13" t="s">
        <v>1117</v>
      </c>
      <c r="E32" s="5"/>
      <c r="F32" s="12">
        <v>60</v>
      </c>
      <c r="G32" s="12">
        <v>72</v>
      </c>
      <c r="H32" s="12">
        <v>132</v>
      </c>
      <c r="I32" s="5">
        <f t="shared" si="0"/>
        <v>33</v>
      </c>
      <c r="J32" s="5">
        <v>85.6</v>
      </c>
      <c r="K32" s="5">
        <f t="shared" si="1"/>
        <v>42.8</v>
      </c>
      <c r="L32" s="5">
        <f t="shared" si="2"/>
        <v>75.8</v>
      </c>
    </row>
    <row r="33" spans="1:12" ht="18.75" customHeight="1">
      <c r="A33" s="41">
        <v>30</v>
      </c>
      <c r="B33" s="12" t="s">
        <v>1106</v>
      </c>
      <c r="C33" s="22">
        <v>1</v>
      </c>
      <c r="D33" s="13" t="s">
        <v>1118</v>
      </c>
      <c r="E33" s="5"/>
      <c r="F33" s="12">
        <v>84</v>
      </c>
      <c r="G33" s="12">
        <v>70</v>
      </c>
      <c r="H33" s="12">
        <v>154</v>
      </c>
      <c r="I33" s="5">
        <f t="shared" si="0"/>
        <v>38.5</v>
      </c>
      <c r="J33" s="5">
        <v>89.6</v>
      </c>
      <c r="K33" s="5">
        <f t="shared" si="1"/>
        <v>44.8</v>
      </c>
      <c r="L33" s="5">
        <f t="shared" si="2"/>
        <v>83.3</v>
      </c>
    </row>
    <row r="34" spans="1:12" ht="18.75" customHeight="1">
      <c r="A34" s="41">
        <v>31</v>
      </c>
      <c r="B34" s="12" t="s">
        <v>1107</v>
      </c>
      <c r="C34" s="22">
        <v>10</v>
      </c>
      <c r="D34" s="13" t="s">
        <v>1118</v>
      </c>
      <c r="E34" s="5"/>
      <c r="F34" s="12">
        <v>76.5</v>
      </c>
      <c r="G34" s="12">
        <v>74</v>
      </c>
      <c r="H34" s="12">
        <v>150.5</v>
      </c>
      <c r="I34" s="5">
        <f t="shared" si="0"/>
        <v>37.625</v>
      </c>
      <c r="J34" s="5">
        <v>87</v>
      </c>
      <c r="K34" s="5">
        <f t="shared" si="1"/>
        <v>43.5</v>
      </c>
      <c r="L34" s="5">
        <f t="shared" si="2"/>
        <v>81.125</v>
      </c>
    </row>
    <row r="35" spans="1:12" ht="18.75" customHeight="1">
      <c r="A35" s="41">
        <v>32</v>
      </c>
      <c r="B35" s="12" t="s">
        <v>1108</v>
      </c>
      <c r="C35" s="22">
        <v>7</v>
      </c>
      <c r="D35" s="13" t="s">
        <v>1118</v>
      </c>
      <c r="E35" s="5"/>
      <c r="F35" s="12">
        <v>71</v>
      </c>
      <c r="G35" s="12">
        <v>78.5</v>
      </c>
      <c r="H35" s="12">
        <v>149.5</v>
      </c>
      <c r="I35" s="5">
        <f t="shared" si="0"/>
        <v>37.375</v>
      </c>
      <c r="J35" s="5">
        <v>89.8</v>
      </c>
      <c r="K35" s="5">
        <f t="shared" si="1"/>
        <v>44.9</v>
      </c>
      <c r="L35" s="5">
        <f t="shared" si="2"/>
        <v>82.275</v>
      </c>
    </row>
    <row r="36" spans="1:12" ht="18.75" customHeight="1">
      <c r="A36" s="41">
        <v>33</v>
      </c>
      <c r="B36" s="12" t="s">
        <v>1109</v>
      </c>
      <c r="C36" s="22">
        <v>3</v>
      </c>
      <c r="D36" s="13" t="s">
        <v>1118</v>
      </c>
      <c r="E36" s="5"/>
      <c r="F36" s="12">
        <v>70.5</v>
      </c>
      <c r="G36" s="12">
        <v>77.5</v>
      </c>
      <c r="H36" s="12">
        <v>148</v>
      </c>
      <c r="I36" s="5">
        <f t="shared" si="0"/>
        <v>37</v>
      </c>
      <c r="J36" s="5">
        <v>89.4</v>
      </c>
      <c r="K36" s="5">
        <f t="shared" si="1"/>
        <v>44.7</v>
      </c>
      <c r="L36" s="5">
        <f t="shared" si="2"/>
        <v>81.7</v>
      </c>
    </row>
    <row r="37" spans="1:12" ht="18.75" customHeight="1">
      <c r="A37" s="41">
        <v>34</v>
      </c>
      <c r="B37" s="12" t="s">
        <v>1110</v>
      </c>
      <c r="C37" s="22">
        <v>8</v>
      </c>
      <c r="D37" s="13" t="s">
        <v>1118</v>
      </c>
      <c r="E37" s="5"/>
      <c r="F37" s="12">
        <v>75</v>
      </c>
      <c r="G37" s="12">
        <v>71.5</v>
      </c>
      <c r="H37" s="12">
        <v>146.5</v>
      </c>
      <c r="I37" s="5">
        <f t="shared" si="0"/>
        <v>36.625</v>
      </c>
      <c r="J37" s="5">
        <v>85.8</v>
      </c>
      <c r="K37" s="5">
        <f t="shared" si="1"/>
        <v>42.9</v>
      </c>
      <c r="L37" s="5">
        <f t="shared" si="2"/>
        <v>79.525</v>
      </c>
    </row>
    <row r="38" spans="1:12" ht="18.75" customHeight="1">
      <c r="A38" s="41">
        <v>35</v>
      </c>
      <c r="B38" s="12" t="s">
        <v>1111</v>
      </c>
      <c r="C38" s="22">
        <v>2</v>
      </c>
      <c r="D38" s="13" t="s">
        <v>1118</v>
      </c>
      <c r="E38" s="5"/>
      <c r="F38" s="12">
        <v>70.5</v>
      </c>
      <c r="G38" s="12">
        <v>76</v>
      </c>
      <c r="H38" s="12">
        <v>146.5</v>
      </c>
      <c r="I38" s="5">
        <f t="shared" si="0"/>
        <v>36.625</v>
      </c>
      <c r="J38" s="5">
        <v>89.6</v>
      </c>
      <c r="K38" s="5">
        <f t="shared" si="1"/>
        <v>44.8</v>
      </c>
      <c r="L38" s="5">
        <f t="shared" si="2"/>
        <v>81.425</v>
      </c>
    </row>
    <row r="39" spans="1:12" ht="18.75" customHeight="1">
      <c r="A39" s="41">
        <v>36</v>
      </c>
      <c r="B39" s="12" t="s">
        <v>1112</v>
      </c>
      <c r="C39" s="22">
        <v>5</v>
      </c>
      <c r="D39" s="13" t="s">
        <v>1118</v>
      </c>
      <c r="E39" s="5"/>
      <c r="F39" s="12">
        <v>75.5</v>
      </c>
      <c r="G39" s="12">
        <v>69.5</v>
      </c>
      <c r="H39" s="12">
        <v>145</v>
      </c>
      <c r="I39" s="5">
        <f t="shared" si="0"/>
        <v>36.25</v>
      </c>
      <c r="J39" s="5">
        <v>91.8</v>
      </c>
      <c r="K39" s="5">
        <f t="shared" si="1"/>
        <v>45.9</v>
      </c>
      <c r="L39" s="5">
        <f t="shared" si="2"/>
        <v>82.15</v>
      </c>
    </row>
    <row r="40" spans="1:12" ht="18.75" customHeight="1">
      <c r="A40" s="41">
        <v>37</v>
      </c>
      <c r="B40" s="12" t="s">
        <v>1113</v>
      </c>
      <c r="C40" s="22">
        <v>6</v>
      </c>
      <c r="D40" s="13" t="s">
        <v>1118</v>
      </c>
      <c r="E40" s="5"/>
      <c r="F40" s="12">
        <v>71.5</v>
      </c>
      <c r="G40" s="12">
        <v>72.5</v>
      </c>
      <c r="H40" s="12">
        <v>144</v>
      </c>
      <c r="I40" s="5">
        <f t="shared" si="0"/>
        <v>36</v>
      </c>
      <c r="J40" s="5">
        <v>91.6</v>
      </c>
      <c r="K40" s="5">
        <f t="shared" si="1"/>
        <v>45.8</v>
      </c>
      <c r="L40" s="5">
        <f t="shared" si="2"/>
        <v>81.8</v>
      </c>
    </row>
    <row r="41" spans="1:12" ht="18.75" customHeight="1">
      <c r="A41" s="41">
        <v>38</v>
      </c>
      <c r="B41" s="12" t="s">
        <v>1114</v>
      </c>
      <c r="C41" s="22">
        <v>4</v>
      </c>
      <c r="D41" s="13" t="s">
        <v>1118</v>
      </c>
      <c r="E41" s="5"/>
      <c r="F41" s="12">
        <v>70.5</v>
      </c>
      <c r="G41" s="12">
        <v>73</v>
      </c>
      <c r="H41" s="12">
        <v>143.5</v>
      </c>
      <c r="I41" s="5">
        <f t="shared" si="0"/>
        <v>35.875</v>
      </c>
      <c r="J41" s="5">
        <v>88.2</v>
      </c>
      <c r="K41" s="5">
        <f t="shared" si="1"/>
        <v>44.1</v>
      </c>
      <c r="L41" s="5">
        <f t="shared" si="2"/>
        <v>79.975</v>
      </c>
    </row>
    <row r="42" spans="1:12" ht="18.75" customHeight="1">
      <c r="A42" s="41">
        <v>39</v>
      </c>
      <c r="B42" s="12" t="s">
        <v>1115</v>
      </c>
      <c r="C42" s="22">
        <v>9</v>
      </c>
      <c r="D42" s="13" t="s">
        <v>1118</v>
      </c>
      <c r="E42" s="5"/>
      <c r="F42" s="12">
        <v>72.5</v>
      </c>
      <c r="G42" s="12">
        <v>70</v>
      </c>
      <c r="H42" s="12">
        <v>142.5</v>
      </c>
      <c r="I42" s="5">
        <f t="shared" si="0"/>
        <v>35.625</v>
      </c>
      <c r="J42" s="5">
        <v>86.8</v>
      </c>
      <c r="K42" s="5">
        <f t="shared" si="1"/>
        <v>43.4</v>
      </c>
      <c r="L42" s="5">
        <f t="shared" si="2"/>
        <v>79.025</v>
      </c>
    </row>
    <row r="43" spans="1:12" ht="18.75" customHeight="1">
      <c r="A43" s="41">
        <v>40</v>
      </c>
      <c r="B43" s="13" t="s">
        <v>1221</v>
      </c>
      <c r="C43" s="22">
        <v>11</v>
      </c>
      <c r="D43" s="13" t="s">
        <v>1118</v>
      </c>
      <c r="E43" s="5"/>
      <c r="F43" s="12">
        <v>78.5</v>
      </c>
      <c r="G43" s="12">
        <v>69.5</v>
      </c>
      <c r="H43" s="12">
        <v>148</v>
      </c>
      <c r="I43" s="5">
        <f t="shared" si="0"/>
        <v>37</v>
      </c>
      <c r="J43" s="5">
        <v>87.8</v>
      </c>
      <c r="K43" s="5">
        <f t="shared" si="1"/>
        <v>43.9</v>
      </c>
      <c r="L43" s="5">
        <f t="shared" si="2"/>
        <v>80.9</v>
      </c>
    </row>
  </sheetData>
  <sheetProtection/>
  <mergeCells count="2">
    <mergeCell ref="A1:L1"/>
    <mergeCell ref="A2:L2"/>
  </mergeCells>
  <printOptions/>
  <pageMargins left="0.7480314960629921" right="0.7480314960629921" top="0.5905511811023623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4" sqref="A4:A43"/>
    </sheetView>
  </sheetViews>
  <sheetFormatPr defaultColWidth="9.00390625" defaultRowHeight="14.25"/>
  <cols>
    <col min="1" max="1" width="5.875" style="0" customWidth="1"/>
    <col min="2" max="2" width="13.00390625" style="0" customWidth="1"/>
    <col min="3" max="3" width="8.125" style="0" customWidth="1"/>
    <col min="4" max="4" width="20.75390625" style="0" customWidth="1"/>
    <col min="5" max="5" width="7.25390625" style="0" customWidth="1"/>
    <col min="6" max="6" width="6.875" style="0" customWidth="1"/>
    <col min="7" max="7" width="9.625" style="0" customWidth="1"/>
    <col min="8" max="8" width="11.125" style="0" customWidth="1"/>
    <col min="9" max="9" width="10.25390625" style="0" customWidth="1"/>
    <col min="12" max="12" width="6.375" style="0" customWidth="1"/>
  </cols>
  <sheetData>
    <row r="1" spans="1:12" ht="24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9" customHeight="1">
      <c r="A2" s="89" t="s">
        <v>1119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2.2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52</v>
      </c>
      <c r="L3" s="29" t="s">
        <v>1210</v>
      </c>
    </row>
    <row r="4" spans="1:12" ht="18" customHeight="1">
      <c r="A4" s="80">
        <v>1</v>
      </c>
      <c r="B4" s="8" t="s">
        <v>1120</v>
      </c>
      <c r="C4" s="21">
        <v>3</v>
      </c>
      <c r="D4" s="8" t="s">
        <v>60</v>
      </c>
      <c r="E4" s="21"/>
      <c r="F4" s="8">
        <v>78</v>
      </c>
      <c r="G4" s="8">
        <v>70.5</v>
      </c>
      <c r="H4" s="8">
        <v>148.5</v>
      </c>
      <c r="I4" s="21">
        <f>H4/4</f>
        <v>37.125</v>
      </c>
      <c r="J4" s="21">
        <v>87.6</v>
      </c>
      <c r="K4" s="21">
        <f>J4/2</f>
        <v>43.8</v>
      </c>
      <c r="L4" s="21">
        <f>I4+K4</f>
        <v>80.925</v>
      </c>
    </row>
    <row r="5" spans="1:12" ht="18" customHeight="1">
      <c r="A5" s="80">
        <v>2</v>
      </c>
      <c r="B5" s="8" t="s">
        <v>1121</v>
      </c>
      <c r="C5" s="21">
        <v>2</v>
      </c>
      <c r="D5" s="8" t="s">
        <v>60</v>
      </c>
      <c r="E5" s="21"/>
      <c r="F5" s="8">
        <v>71</v>
      </c>
      <c r="G5" s="8">
        <v>76.5</v>
      </c>
      <c r="H5" s="8">
        <v>147.5</v>
      </c>
      <c r="I5" s="21">
        <f aca="true" t="shared" si="0" ref="I5:I43">H5/4</f>
        <v>36.875</v>
      </c>
      <c r="J5" s="21">
        <v>88.4</v>
      </c>
      <c r="K5" s="21">
        <f aca="true" t="shared" si="1" ref="K5:K43">J5/2</f>
        <v>44.2</v>
      </c>
      <c r="L5" s="21">
        <f aca="true" t="shared" si="2" ref="L5:L43">I5+K5</f>
        <v>81.075</v>
      </c>
    </row>
    <row r="6" spans="1:12" ht="18" customHeight="1">
      <c r="A6" s="80">
        <v>3</v>
      </c>
      <c r="B6" s="8" t="s">
        <v>1122</v>
      </c>
      <c r="C6" s="21">
        <v>5</v>
      </c>
      <c r="D6" s="8" t="s">
        <v>60</v>
      </c>
      <c r="E6" s="21"/>
      <c r="F6" s="8">
        <v>74.5</v>
      </c>
      <c r="G6" s="8">
        <v>67</v>
      </c>
      <c r="H6" s="8">
        <v>141.5</v>
      </c>
      <c r="I6" s="21">
        <f t="shared" si="0"/>
        <v>35.375</v>
      </c>
      <c r="J6" s="21">
        <v>86.2</v>
      </c>
      <c r="K6" s="21">
        <f t="shared" si="1"/>
        <v>43.1</v>
      </c>
      <c r="L6" s="21">
        <f t="shared" si="2"/>
        <v>78.475</v>
      </c>
    </row>
    <row r="7" spans="1:12" ht="18" customHeight="1">
      <c r="A7" s="80">
        <v>4</v>
      </c>
      <c r="B7" s="8" t="s">
        <v>1123</v>
      </c>
      <c r="C7" s="21">
        <v>1</v>
      </c>
      <c r="D7" s="8" t="s">
        <v>60</v>
      </c>
      <c r="E7" s="21"/>
      <c r="F7" s="8">
        <v>70.5</v>
      </c>
      <c r="G7" s="8">
        <v>68.5</v>
      </c>
      <c r="H7" s="8">
        <v>139</v>
      </c>
      <c r="I7" s="21">
        <f t="shared" si="0"/>
        <v>34.75</v>
      </c>
      <c r="J7" s="21">
        <v>91.4</v>
      </c>
      <c r="K7" s="21">
        <f t="shared" si="1"/>
        <v>45.7</v>
      </c>
      <c r="L7" s="21">
        <f t="shared" si="2"/>
        <v>80.45</v>
      </c>
    </row>
    <row r="8" spans="1:12" ht="18" customHeight="1">
      <c r="A8" s="80">
        <v>5</v>
      </c>
      <c r="B8" s="8" t="s">
        <v>1124</v>
      </c>
      <c r="C8" s="21">
        <v>4</v>
      </c>
      <c r="D8" s="8" t="s">
        <v>60</v>
      </c>
      <c r="E8" s="21"/>
      <c r="F8" s="8">
        <v>68</v>
      </c>
      <c r="G8" s="8">
        <v>69.5</v>
      </c>
      <c r="H8" s="8">
        <v>137.5</v>
      </c>
      <c r="I8" s="21">
        <f t="shared" si="0"/>
        <v>34.375</v>
      </c>
      <c r="J8" s="21">
        <v>84.8</v>
      </c>
      <c r="K8" s="21">
        <f t="shared" si="1"/>
        <v>42.4</v>
      </c>
      <c r="L8" s="21">
        <f t="shared" si="2"/>
        <v>76.775</v>
      </c>
    </row>
    <row r="9" spans="1:12" ht="18" customHeight="1">
      <c r="A9" s="80">
        <v>6</v>
      </c>
      <c r="B9" s="8" t="s">
        <v>1125</v>
      </c>
      <c r="C9" s="21">
        <v>9</v>
      </c>
      <c r="D9" s="8" t="s">
        <v>60</v>
      </c>
      <c r="E9" s="21"/>
      <c r="F9" s="8">
        <v>66.5</v>
      </c>
      <c r="G9" s="8">
        <v>68</v>
      </c>
      <c r="H9" s="8">
        <v>134.5</v>
      </c>
      <c r="I9" s="21">
        <f t="shared" si="0"/>
        <v>33.625</v>
      </c>
      <c r="J9" s="21">
        <v>84.6</v>
      </c>
      <c r="K9" s="21">
        <f t="shared" si="1"/>
        <v>42.3</v>
      </c>
      <c r="L9" s="21">
        <f t="shared" si="2"/>
        <v>75.925</v>
      </c>
    </row>
    <row r="10" spans="1:12" ht="18" customHeight="1">
      <c r="A10" s="80">
        <v>7</v>
      </c>
      <c r="B10" s="8" t="s">
        <v>1126</v>
      </c>
      <c r="C10" s="21">
        <v>8</v>
      </c>
      <c r="D10" s="8" t="s">
        <v>60</v>
      </c>
      <c r="E10" s="21"/>
      <c r="F10" s="8">
        <v>73</v>
      </c>
      <c r="G10" s="8">
        <v>60.5</v>
      </c>
      <c r="H10" s="8">
        <v>133.5</v>
      </c>
      <c r="I10" s="21">
        <f t="shared" si="0"/>
        <v>33.375</v>
      </c>
      <c r="J10" s="21">
        <v>83.4</v>
      </c>
      <c r="K10" s="21">
        <f t="shared" si="1"/>
        <v>41.7</v>
      </c>
      <c r="L10" s="21">
        <f t="shared" si="2"/>
        <v>75.075</v>
      </c>
    </row>
    <row r="11" spans="1:12" ht="18" customHeight="1">
      <c r="A11" s="80">
        <v>8</v>
      </c>
      <c r="B11" s="8" t="s">
        <v>1127</v>
      </c>
      <c r="C11" s="21">
        <v>7</v>
      </c>
      <c r="D11" s="8" t="s">
        <v>60</v>
      </c>
      <c r="E11" s="21"/>
      <c r="F11" s="8">
        <v>65</v>
      </c>
      <c r="G11" s="8">
        <v>65</v>
      </c>
      <c r="H11" s="8">
        <v>130</v>
      </c>
      <c r="I11" s="21">
        <f t="shared" si="0"/>
        <v>32.5</v>
      </c>
      <c r="J11" s="21">
        <v>82.4</v>
      </c>
      <c r="K11" s="21">
        <f t="shared" si="1"/>
        <v>41.2</v>
      </c>
      <c r="L11" s="21">
        <f t="shared" si="2"/>
        <v>73.7</v>
      </c>
    </row>
    <row r="12" spans="1:12" ht="18" customHeight="1">
      <c r="A12" s="80">
        <v>9</v>
      </c>
      <c r="B12" s="8" t="s">
        <v>1128</v>
      </c>
      <c r="C12" s="21">
        <v>6</v>
      </c>
      <c r="D12" s="8" t="s">
        <v>60</v>
      </c>
      <c r="E12" s="21"/>
      <c r="F12" s="8">
        <v>59.5</v>
      </c>
      <c r="G12" s="8">
        <v>69</v>
      </c>
      <c r="H12" s="8">
        <v>128.5</v>
      </c>
      <c r="I12" s="21">
        <f t="shared" si="0"/>
        <v>32.125</v>
      </c>
      <c r="J12" s="21">
        <v>82.4</v>
      </c>
      <c r="K12" s="21">
        <f t="shared" si="1"/>
        <v>41.2</v>
      </c>
      <c r="L12" s="21">
        <f t="shared" si="2"/>
        <v>73.325</v>
      </c>
    </row>
    <row r="13" spans="1:12" ht="18" customHeight="1">
      <c r="A13" s="80">
        <v>10</v>
      </c>
      <c r="B13" s="8" t="s">
        <v>1129</v>
      </c>
      <c r="C13" s="21">
        <v>10</v>
      </c>
      <c r="D13" s="8" t="s">
        <v>60</v>
      </c>
      <c r="E13" s="21"/>
      <c r="F13" s="8">
        <v>52.5</v>
      </c>
      <c r="G13" s="8">
        <v>76</v>
      </c>
      <c r="H13" s="8">
        <v>128.5</v>
      </c>
      <c r="I13" s="21">
        <f t="shared" si="0"/>
        <v>32.125</v>
      </c>
      <c r="J13" s="21">
        <v>81.8</v>
      </c>
      <c r="K13" s="21">
        <f t="shared" si="1"/>
        <v>40.9</v>
      </c>
      <c r="L13" s="21">
        <f t="shared" si="2"/>
        <v>73.025</v>
      </c>
    </row>
    <row r="14" spans="1:12" ht="18" customHeight="1">
      <c r="A14" s="80">
        <v>11</v>
      </c>
      <c r="B14" s="14" t="s">
        <v>1130</v>
      </c>
      <c r="C14" s="21">
        <v>25</v>
      </c>
      <c r="D14" s="14" t="s">
        <v>61</v>
      </c>
      <c r="E14" s="21"/>
      <c r="F14" s="14" t="s">
        <v>1131</v>
      </c>
      <c r="G14" s="14" t="s">
        <v>1132</v>
      </c>
      <c r="H14" s="14" t="s">
        <v>1133</v>
      </c>
      <c r="I14" s="21">
        <f t="shared" si="0"/>
        <v>42.125</v>
      </c>
      <c r="J14" s="21">
        <v>82.2</v>
      </c>
      <c r="K14" s="21">
        <f t="shared" si="1"/>
        <v>41.1</v>
      </c>
      <c r="L14" s="21">
        <f t="shared" si="2"/>
        <v>83.225</v>
      </c>
    </row>
    <row r="15" spans="1:12" ht="18" customHeight="1">
      <c r="A15" s="80">
        <v>12</v>
      </c>
      <c r="B15" s="14" t="s">
        <v>1134</v>
      </c>
      <c r="C15" s="21">
        <v>16</v>
      </c>
      <c r="D15" s="14" t="s">
        <v>1135</v>
      </c>
      <c r="E15" s="21"/>
      <c r="F15" s="14" t="s">
        <v>1136</v>
      </c>
      <c r="G15" s="14" t="s">
        <v>1137</v>
      </c>
      <c r="H15" s="14" t="s">
        <v>1138</v>
      </c>
      <c r="I15" s="21">
        <f t="shared" si="0"/>
        <v>40.375</v>
      </c>
      <c r="J15" s="21">
        <v>79.6</v>
      </c>
      <c r="K15" s="21">
        <f t="shared" si="1"/>
        <v>39.8</v>
      </c>
      <c r="L15" s="21">
        <f t="shared" si="2"/>
        <v>80.175</v>
      </c>
    </row>
    <row r="16" spans="1:12" ht="18" customHeight="1">
      <c r="A16" s="80">
        <v>13</v>
      </c>
      <c r="B16" s="14" t="s">
        <v>1139</v>
      </c>
      <c r="C16" s="21">
        <v>12</v>
      </c>
      <c r="D16" s="14" t="s">
        <v>1135</v>
      </c>
      <c r="E16" s="21"/>
      <c r="F16" s="14" t="s">
        <v>1140</v>
      </c>
      <c r="G16" s="14" t="s">
        <v>429</v>
      </c>
      <c r="H16" s="14" t="s">
        <v>1141</v>
      </c>
      <c r="I16" s="21">
        <f t="shared" si="0"/>
        <v>39.625</v>
      </c>
      <c r="J16" s="21">
        <v>88.6</v>
      </c>
      <c r="K16" s="21">
        <f t="shared" si="1"/>
        <v>44.3</v>
      </c>
      <c r="L16" s="21">
        <f t="shared" si="2"/>
        <v>83.925</v>
      </c>
    </row>
    <row r="17" spans="1:12" ht="18" customHeight="1">
      <c r="A17" s="80">
        <v>14</v>
      </c>
      <c r="B17" s="14" t="s">
        <v>1142</v>
      </c>
      <c r="C17" s="21">
        <v>5</v>
      </c>
      <c r="D17" s="14" t="s">
        <v>1135</v>
      </c>
      <c r="E17" s="21"/>
      <c r="F17" s="14" t="s">
        <v>1143</v>
      </c>
      <c r="G17" s="14" t="s">
        <v>789</v>
      </c>
      <c r="H17" s="14" t="s">
        <v>1144</v>
      </c>
      <c r="I17" s="21">
        <f t="shared" si="0"/>
        <v>38.625</v>
      </c>
      <c r="J17" s="21">
        <v>81.8</v>
      </c>
      <c r="K17" s="21">
        <f t="shared" si="1"/>
        <v>40.9</v>
      </c>
      <c r="L17" s="21">
        <f t="shared" si="2"/>
        <v>79.525</v>
      </c>
    </row>
    <row r="18" spans="1:12" ht="18" customHeight="1">
      <c r="A18" s="80">
        <v>15</v>
      </c>
      <c r="B18" s="14" t="s">
        <v>1145</v>
      </c>
      <c r="C18" s="21">
        <v>30</v>
      </c>
      <c r="D18" s="14" t="s">
        <v>1135</v>
      </c>
      <c r="E18" s="21"/>
      <c r="F18" s="14" t="s">
        <v>1146</v>
      </c>
      <c r="G18" s="14" t="s">
        <v>459</v>
      </c>
      <c r="H18" s="14" t="s">
        <v>1147</v>
      </c>
      <c r="I18" s="21">
        <f t="shared" si="0"/>
        <v>38.125</v>
      </c>
      <c r="J18" s="21">
        <v>89.8</v>
      </c>
      <c r="K18" s="21">
        <f t="shared" si="1"/>
        <v>44.9</v>
      </c>
      <c r="L18" s="21">
        <f t="shared" si="2"/>
        <v>83.025</v>
      </c>
    </row>
    <row r="19" spans="1:12" ht="18" customHeight="1">
      <c r="A19" s="80">
        <v>16</v>
      </c>
      <c r="B19" s="14" t="s">
        <v>1148</v>
      </c>
      <c r="C19" s="21">
        <v>14</v>
      </c>
      <c r="D19" s="14" t="s">
        <v>1135</v>
      </c>
      <c r="E19" s="21"/>
      <c r="F19" s="14" t="s">
        <v>1137</v>
      </c>
      <c r="G19" s="14" t="s">
        <v>534</v>
      </c>
      <c r="H19" s="14" t="s">
        <v>460</v>
      </c>
      <c r="I19" s="21">
        <f t="shared" si="0"/>
        <v>37.75</v>
      </c>
      <c r="J19" s="21">
        <v>80.8</v>
      </c>
      <c r="K19" s="21">
        <f t="shared" si="1"/>
        <v>40.4</v>
      </c>
      <c r="L19" s="21">
        <f t="shared" si="2"/>
        <v>78.15</v>
      </c>
    </row>
    <row r="20" spans="1:12" ht="18" customHeight="1">
      <c r="A20" s="80">
        <v>17</v>
      </c>
      <c r="B20" s="14" t="s">
        <v>1149</v>
      </c>
      <c r="C20" s="21">
        <v>18</v>
      </c>
      <c r="D20" s="14" t="s">
        <v>1135</v>
      </c>
      <c r="E20" s="21"/>
      <c r="F20" s="14" t="s">
        <v>1150</v>
      </c>
      <c r="G20" s="14" t="s">
        <v>551</v>
      </c>
      <c r="H20" s="14" t="s">
        <v>747</v>
      </c>
      <c r="I20" s="21">
        <f t="shared" si="0"/>
        <v>37.625</v>
      </c>
      <c r="J20" s="21">
        <v>84.8</v>
      </c>
      <c r="K20" s="21">
        <f t="shared" si="1"/>
        <v>42.4</v>
      </c>
      <c r="L20" s="21">
        <f t="shared" si="2"/>
        <v>80.025</v>
      </c>
    </row>
    <row r="21" spans="1:12" ht="18" customHeight="1">
      <c r="A21" s="80">
        <v>18</v>
      </c>
      <c r="B21" s="14" t="s">
        <v>1151</v>
      </c>
      <c r="C21" s="21">
        <v>7</v>
      </c>
      <c r="D21" s="14" t="s">
        <v>1135</v>
      </c>
      <c r="E21" s="21"/>
      <c r="F21" s="14" t="s">
        <v>1152</v>
      </c>
      <c r="G21" s="14" t="s">
        <v>789</v>
      </c>
      <c r="H21" s="14" t="s">
        <v>1153</v>
      </c>
      <c r="I21" s="21">
        <f t="shared" si="0"/>
        <v>37.5</v>
      </c>
      <c r="J21" s="21">
        <v>84.8</v>
      </c>
      <c r="K21" s="21">
        <f t="shared" si="1"/>
        <v>42.4</v>
      </c>
      <c r="L21" s="21">
        <f t="shared" si="2"/>
        <v>79.9</v>
      </c>
    </row>
    <row r="22" spans="1:12" ht="18" customHeight="1">
      <c r="A22" s="80">
        <v>19</v>
      </c>
      <c r="B22" s="14" t="s">
        <v>1154</v>
      </c>
      <c r="C22" s="21">
        <v>26</v>
      </c>
      <c r="D22" s="14" t="s">
        <v>1135</v>
      </c>
      <c r="E22" s="21"/>
      <c r="F22" s="14" t="s">
        <v>529</v>
      </c>
      <c r="G22" s="14" t="s">
        <v>534</v>
      </c>
      <c r="H22" s="14" t="s">
        <v>1155</v>
      </c>
      <c r="I22" s="21">
        <f t="shared" si="0"/>
        <v>37.375</v>
      </c>
      <c r="J22" s="21">
        <v>80</v>
      </c>
      <c r="K22" s="21">
        <f t="shared" si="1"/>
        <v>40</v>
      </c>
      <c r="L22" s="21">
        <f t="shared" si="2"/>
        <v>77.375</v>
      </c>
    </row>
    <row r="23" spans="1:12" ht="18" customHeight="1">
      <c r="A23" s="80">
        <v>20</v>
      </c>
      <c r="B23" s="14" t="s">
        <v>1156</v>
      </c>
      <c r="C23" s="21">
        <v>29</v>
      </c>
      <c r="D23" s="14" t="s">
        <v>1135</v>
      </c>
      <c r="E23" s="21"/>
      <c r="F23" s="14" t="s">
        <v>1150</v>
      </c>
      <c r="G23" s="14" t="s">
        <v>474</v>
      </c>
      <c r="H23" s="14" t="s">
        <v>702</v>
      </c>
      <c r="I23" s="21">
        <f t="shared" si="0"/>
        <v>37.25</v>
      </c>
      <c r="J23" s="21">
        <v>82.4</v>
      </c>
      <c r="K23" s="21">
        <f t="shared" si="1"/>
        <v>41.2</v>
      </c>
      <c r="L23" s="21">
        <f t="shared" si="2"/>
        <v>78.45</v>
      </c>
    </row>
    <row r="24" spans="1:12" ht="18" customHeight="1">
      <c r="A24" s="80">
        <v>21</v>
      </c>
      <c r="B24" s="14" t="s">
        <v>1157</v>
      </c>
      <c r="C24" s="21">
        <v>3</v>
      </c>
      <c r="D24" s="14" t="s">
        <v>1135</v>
      </c>
      <c r="E24" s="21"/>
      <c r="F24" s="14" t="s">
        <v>789</v>
      </c>
      <c r="G24" s="14" t="s">
        <v>705</v>
      </c>
      <c r="H24" s="14" t="s">
        <v>467</v>
      </c>
      <c r="I24" s="21">
        <f t="shared" si="0"/>
        <v>36.5</v>
      </c>
      <c r="J24" s="21">
        <v>85.2</v>
      </c>
      <c r="K24" s="21">
        <f t="shared" si="1"/>
        <v>42.6</v>
      </c>
      <c r="L24" s="21">
        <f t="shared" si="2"/>
        <v>79.1</v>
      </c>
    </row>
    <row r="25" spans="1:12" ht="18" customHeight="1">
      <c r="A25" s="80">
        <v>22</v>
      </c>
      <c r="B25" s="14" t="s">
        <v>1158</v>
      </c>
      <c r="C25" s="21">
        <v>6</v>
      </c>
      <c r="D25" s="14" t="s">
        <v>1135</v>
      </c>
      <c r="E25" s="21"/>
      <c r="F25" s="14" t="s">
        <v>482</v>
      </c>
      <c r="G25" s="14" t="s">
        <v>650</v>
      </c>
      <c r="H25" s="14" t="s">
        <v>1159</v>
      </c>
      <c r="I25" s="21">
        <f t="shared" si="0"/>
        <v>36.375</v>
      </c>
      <c r="J25" s="21">
        <v>85.4</v>
      </c>
      <c r="K25" s="21">
        <f t="shared" si="1"/>
        <v>42.7</v>
      </c>
      <c r="L25" s="21">
        <f t="shared" si="2"/>
        <v>79.075</v>
      </c>
    </row>
    <row r="26" spans="1:12" ht="18" customHeight="1">
      <c r="A26" s="80">
        <v>23</v>
      </c>
      <c r="B26" s="14" t="s">
        <v>1160</v>
      </c>
      <c r="C26" s="21">
        <v>15</v>
      </c>
      <c r="D26" s="14" t="s">
        <v>1135</v>
      </c>
      <c r="E26" s="21"/>
      <c r="F26" s="14" t="s">
        <v>789</v>
      </c>
      <c r="G26" s="14" t="s">
        <v>482</v>
      </c>
      <c r="H26" s="14" t="s">
        <v>1161</v>
      </c>
      <c r="I26" s="21">
        <f t="shared" si="0"/>
        <v>36.125</v>
      </c>
      <c r="J26" s="21">
        <v>89.8</v>
      </c>
      <c r="K26" s="21">
        <f t="shared" si="1"/>
        <v>44.9</v>
      </c>
      <c r="L26" s="21">
        <f t="shared" si="2"/>
        <v>81.025</v>
      </c>
    </row>
    <row r="27" spans="1:12" ht="18" customHeight="1">
      <c r="A27" s="80">
        <v>24</v>
      </c>
      <c r="B27" s="14" t="s">
        <v>1162</v>
      </c>
      <c r="C27" s="21">
        <v>13</v>
      </c>
      <c r="D27" s="14" t="s">
        <v>1135</v>
      </c>
      <c r="E27" s="21"/>
      <c r="F27" s="14" t="s">
        <v>529</v>
      </c>
      <c r="G27" s="14" t="s">
        <v>1011</v>
      </c>
      <c r="H27" s="14" t="s">
        <v>1161</v>
      </c>
      <c r="I27" s="21">
        <f t="shared" si="0"/>
        <v>36.125</v>
      </c>
      <c r="J27" s="21">
        <v>89</v>
      </c>
      <c r="K27" s="21">
        <f t="shared" si="1"/>
        <v>44.5</v>
      </c>
      <c r="L27" s="21">
        <f t="shared" si="2"/>
        <v>80.625</v>
      </c>
    </row>
    <row r="28" spans="1:12" ht="18" customHeight="1">
      <c r="A28" s="80">
        <v>25</v>
      </c>
      <c r="B28" s="14" t="s">
        <v>1163</v>
      </c>
      <c r="C28" s="21">
        <v>9</v>
      </c>
      <c r="D28" s="14" t="s">
        <v>1135</v>
      </c>
      <c r="E28" s="21"/>
      <c r="F28" s="14" t="s">
        <v>1146</v>
      </c>
      <c r="G28" s="14" t="s">
        <v>425</v>
      </c>
      <c r="H28" s="14" t="s">
        <v>1164</v>
      </c>
      <c r="I28" s="21">
        <f t="shared" si="0"/>
        <v>35.875</v>
      </c>
      <c r="J28" s="21">
        <v>77.4</v>
      </c>
      <c r="K28" s="21">
        <f t="shared" si="1"/>
        <v>38.7</v>
      </c>
      <c r="L28" s="21">
        <f t="shared" si="2"/>
        <v>74.575</v>
      </c>
    </row>
    <row r="29" spans="1:12" ht="18" customHeight="1">
      <c r="A29" s="80">
        <v>26</v>
      </c>
      <c r="B29" s="14" t="s">
        <v>1165</v>
      </c>
      <c r="C29" s="21">
        <v>2</v>
      </c>
      <c r="D29" s="14" t="s">
        <v>1135</v>
      </c>
      <c r="E29" s="21"/>
      <c r="F29" s="14" t="s">
        <v>712</v>
      </c>
      <c r="G29" s="14" t="s">
        <v>1011</v>
      </c>
      <c r="H29" s="14" t="s">
        <v>1166</v>
      </c>
      <c r="I29" s="21">
        <f t="shared" si="0"/>
        <v>35.375</v>
      </c>
      <c r="J29" s="21">
        <v>85.6</v>
      </c>
      <c r="K29" s="21">
        <f t="shared" si="1"/>
        <v>42.8</v>
      </c>
      <c r="L29" s="21">
        <f t="shared" si="2"/>
        <v>78.175</v>
      </c>
    </row>
    <row r="30" spans="1:12" ht="18" customHeight="1">
      <c r="A30" s="80">
        <v>27</v>
      </c>
      <c r="B30" s="14" t="s">
        <v>1167</v>
      </c>
      <c r="C30" s="21">
        <v>23</v>
      </c>
      <c r="D30" s="14" t="s">
        <v>1135</v>
      </c>
      <c r="E30" s="21"/>
      <c r="F30" s="14" t="s">
        <v>429</v>
      </c>
      <c r="G30" s="14" t="s">
        <v>466</v>
      </c>
      <c r="H30" s="14" t="s">
        <v>1168</v>
      </c>
      <c r="I30" s="21">
        <f t="shared" si="0"/>
        <v>35.25</v>
      </c>
      <c r="J30" s="21">
        <v>81.4</v>
      </c>
      <c r="K30" s="21">
        <f t="shared" si="1"/>
        <v>40.7</v>
      </c>
      <c r="L30" s="21">
        <f t="shared" si="2"/>
        <v>75.95</v>
      </c>
    </row>
    <row r="31" spans="1:12" ht="18" customHeight="1">
      <c r="A31" s="80">
        <v>28</v>
      </c>
      <c r="B31" s="14" t="s">
        <v>1169</v>
      </c>
      <c r="C31" s="21">
        <v>28</v>
      </c>
      <c r="D31" s="14" t="s">
        <v>1135</v>
      </c>
      <c r="E31" s="21"/>
      <c r="F31" s="14" t="s">
        <v>789</v>
      </c>
      <c r="G31" s="14" t="s">
        <v>564</v>
      </c>
      <c r="H31" s="14" t="s">
        <v>1168</v>
      </c>
      <c r="I31" s="21">
        <f t="shared" si="0"/>
        <v>35.25</v>
      </c>
      <c r="J31" s="21">
        <v>79</v>
      </c>
      <c r="K31" s="21">
        <f t="shared" si="1"/>
        <v>39.5</v>
      </c>
      <c r="L31" s="21">
        <f t="shared" si="2"/>
        <v>74.75</v>
      </c>
    </row>
    <row r="32" spans="1:12" ht="18" customHeight="1">
      <c r="A32" s="80">
        <v>29</v>
      </c>
      <c r="B32" s="14" t="s">
        <v>1170</v>
      </c>
      <c r="C32" s="21">
        <v>19</v>
      </c>
      <c r="D32" s="14" t="s">
        <v>1135</v>
      </c>
      <c r="E32" s="21"/>
      <c r="F32" s="14" t="s">
        <v>482</v>
      </c>
      <c r="G32" s="14" t="s">
        <v>458</v>
      </c>
      <c r="H32" s="14" t="s">
        <v>1171</v>
      </c>
      <c r="I32" s="21">
        <f t="shared" si="0"/>
        <v>35</v>
      </c>
      <c r="J32" s="21">
        <v>82</v>
      </c>
      <c r="K32" s="21">
        <f t="shared" si="1"/>
        <v>41</v>
      </c>
      <c r="L32" s="21">
        <f t="shared" si="2"/>
        <v>76</v>
      </c>
    </row>
    <row r="33" spans="1:12" ht="18" customHeight="1">
      <c r="A33" s="80">
        <v>30</v>
      </c>
      <c r="B33" s="14" t="s">
        <v>1172</v>
      </c>
      <c r="C33" s="21">
        <v>17</v>
      </c>
      <c r="D33" s="14" t="s">
        <v>1135</v>
      </c>
      <c r="E33" s="21"/>
      <c r="F33" s="14" t="s">
        <v>650</v>
      </c>
      <c r="G33" s="14" t="s">
        <v>624</v>
      </c>
      <c r="H33" s="14" t="s">
        <v>1171</v>
      </c>
      <c r="I33" s="21">
        <f t="shared" si="0"/>
        <v>35</v>
      </c>
      <c r="J33" s="21">
        <v>88.2</v>
      </c>
      <c r="K33" s="21">
        <f t="shared" si="1"/>
        <v>44.1</v>
      </c>
      <c r="L33" s="21">
        <f t="shared" si="2"/>
        <v>79.1</v>
      </c>
    </row>
    <row r="34" spans="1:12" ht="18" customHeight="1">
      <c r="A34" s="80">
        <v>31</v>
      </c>
      <c r="B34" s="14" t="s">
        <v>1173</v>
      </c>
      <c r="C34" s="21">
        <v>20</v>
      </c>
      <c r="D34" s="14" t="s">
        <v>1135</v>
      </c>
      <c r="E34" s="21"/>
      <c r="F34" s="14" t="s">
        <v>1146</v>
      </c>
      <c r="G34" s="14" t="s">
        <v>564</v>
      </c>
      <c r="H34" s="14" t="s">
        <v>706</v>
      </c>
      <c r="I34" s="21">
        <f t="shared" si="0"/>
        <v>34.5</v>
      </c>
      <c r="J34" s="21">
        <v>89</v>
      </c>
      <c r="K34" s="21">
        <f t="shared" si="1"/>
        <v>44.5</v>
      </c>
      <c r="L34" s="21">
        <f t="shared" si="2"/>
        <v>79</v>
      </c>
    </row>
    <row r="35" spans="1:12" ht="18" customHeight="1">
      <c r="A35" s="80">
        <v>32</v>
      </c>
      <c r="B35" s="14" t="s">
        <v>1174</v>
      </c>
      <c r="C35" s="21">
        <v>10</v>
      </c>
      <c r="D35" s="14" t="s">
        <v>1135</v>
      </c>
      <c r="E35" s="21"/>
      <c r="F35" s="14" t="s">
        <v>475</v>
      </c>
      <c r="G35" s="14" t="s">
        <v>474</v>
      </c>
      <c r="H35" s="14" t="s">
        <v>476</v>
      </c>
      <c r="I35" s="21">
        <f t="shared" si="0"/>
        <v>34.375</v>
      </c>
      <c r="J35" s="21">
        <v>82</v>
      </c>
      <c r="K35" s="21">
        <f t="shared" si="1"/>
        <v>41</v>
      </c>
      <c r="L35" s="21">
        <f t="shared" si="2"/>
        <v>75.375</v>
      </c>
    </row>
    <row r="36" spans="1:12" ht="18" customHeight="1">
      <c r="A36" s="80">
        <v>33</v>
      </c>
      <c r="B36" s="14" t="s">
        <v>1175</v>
      </c>
      <c r="C36" s="21">
        <v>1</v>
      </c>
      <c r="D36" s="14" t="s">
        <v>1135</v>
      </c>
      <c r="E36" s="21"/>
      <c r="F36" s="14" t="s">
        <v>650</v>
      </c>
      <c r="G36" s="14" t="s">
        <v>725</v>
      </c>
      <c r="H36" s="14" t="s">
        <v>476</v>
      </c>
      <c r="I36" s="21">
        <f t="shared" si="0"/>
        <v>34.375</v>
      </c>
      <c r="J36" s="21">
        <v>86.8</v>
      </c>
      <c r="K36" s="21">
        <f t="shared" si="1"/>
        <v>43.4</v>
      </c>
      <c r="L36" s="21">
        <f t="shared" si="2"/>
        <v>77.775</v>
      </c>
    </row>
    <row r="37" spans="1:12" ht="18" customHeight="1">
      <c r="A37" s="80">
        <v>34</v>
      </c>
      <c r="B37" s="14" t="s">
        <v>1176</v>
      </c>
      <c r="C37" s="21">
        <v>11</v>
      </c>
      <c r="D37" s="14" t="s">
        <v>1135</v>
      </c>
      <c r="E37" s="21"/>
      <c r="F37" s="14" t="s">
        <v>752</v>
      </c>
      <c r="G37" s="14" t="s">
        <v>1011</v>
      </c>
      <c r="H37" s="14" t="s">
        <v>422</v>
      </c>
      <c r="I37" s="21">
        <f t="shared" si="0"/>
        <v>34.125</v>
      </c>
      <c r="J37" s="21">
        <v>84.4</v>
      </c>
      <c r="K37" s="21">
        <f t="shared" si="1"/>
        <v>42.2</v>
      </c>
      <c r="L37" s="21">
        <f t="shared" si="2"/>
        <v>76.325</v>
      </c>
    </row>
    <row r="38" spans="1:12" ht="18" customHeight="1">
      <c r="A38" s="80">
        <v>35</v>
      </c>
      <c r="B38" s="14" t="s">
        <v>1177</v>
      </c>
      <c r="C38" s="21">
        <v>21</v>
      </c>
      <c r="D38" s="14" t="s">
        <v>1135</v>
      </c>
      <c r="E38" s="21"/>
      <c r="F38" s="14" t="s">
        <v>756</v>
      </c>
      <c r="G38" s="14" t="s">
        <v>533</v>
      </c>
      <c r="H38" s="14" t="s">
        <v>709</v>
      </c>
      <c r="I38" s="21">
        <f t="shared" si="0"/>
        <v>34</v>
      </c>
      <c r="J38" s="21">
        <v>83.6</v>
      </c>
      <c r="K38" s="21">
        <f t="shared" si="1"/>
        <v>41.8</v>
      </c>
      <c r="L38" s="21">
        <f t="shared" si="2"/>
        <v>75.8</v>
      </c>
    </row>
    <row r="39" spans="1:12" ht="18" customHeight="1">
      <c r="A39" s="80">
        <v>36</v>
      </c>
      <c r="B39" s="14" t="s">
        <v>1178</v>
      </c>
      <c r="C39" s="21">
        <v>24</v>
      </c>
      <c r="D39" s="14" t="s">
        <v>1135</v>
      </c>
      <c r="E39" s="21"/>
      <c r="F39" s="14" t="s">
        <v>475</v>
      </c>
      <c r="G39" s="14" t="s">
        <v>752</v>
      </c>
      <c r="H39" s="14" t="s">
        <v>709</v>
      </c>
      <c r="I39" s="21">
        <f t="shared" si="0"/>
        <v>34</v>
      </c>
      <c r="J39" s="21">
        <v>78.4</v>
      </c>
      <c r="K39" s="21">
        <f t="shared" si="1"/>
        <v>39.2</v>
      </c>
      <c r="L39" s="21">
        <f t="shared" si="2"/>
        <v>73.2</v>
      </c>
    </row>
    <row r="40" spans="1:12" ht="18" customHeight="1">
      <c r="A40" s="80">
        <v>37</v>
      </c>
      <c r="B40" s="14" t="s">
        <v>1179</v>
      </c>
      <c r="C40" s="21">
        <v>4</v>
      </c>
      <c r="D40" s="14" t="s">
        <v>1135</v>
      </c>
      <c r="E40" s="21"/>
      <c r="F40" s="14" t="s">
        <v>474</v>
      </c>
      <c r="G40" s="14" t="s">
        <v>539</v>
      </c>
      <c r="H40" s="14" t="s">
        <v>625</v>
      </c>
      <c r="I40" s="21">
        <f t="shared" si="0"/>
        <v>33.625</v>
      </c>
      <c r="J40" s="21">
        <v>85.2</v>
      </c>
      <c r="K40" s="21">
        <f t="shared" si="1"/>
        <v>42.6</v>
      </c>
      <c r="L40" s="21">
        <f t="shared" si="2"/>
        <v>76.225</v>
      </c>
    </row>
    <row r="41" spans="1:12" ht="18" customHeight="1">
      <c r="A41" s="80">
        <v>38</v>
      </c>
      <c r="B41" s="14" t="s">
        <v>1180</v>
      </c>
      <c r="C41" s="21">
        <v>27</v>
      </c>
      <c r="D41" s="14" t="s">
        <v>1135</v>
      </c>
      <c r="E41" s="21"/>
      <c r="F41" s="14" t="s">
        <v>545</v>
      </c>
      <c r="G41" s="14" t="s">
        <v>482</v>
      </c>
      <c r="H41" s="14" t="s">
        <v>882</v>
      </c>
      <c r="I41" s="21">
        <f t="shared" si="0"/>
        <v>33.5</v>
      </c>
      <c r="J41" s="21">
        <v>76.6</v>
      </c>
      <c r="K41" s="21">
        <f t="shared" si="1"/>
        <v>38.3</v>
      </c>
      <c r="L41" s="21">
        <f t="shared" si="2"/>
        <v>71.8</v>
      </c>
    </row>
    <row r="42" spans="1:12" ht="18" customHeight="1">
      <c r="A42" s="80">
        <v>39</v>
      </c>
      <c r="B42" s="14" t="s">
        <v>1181</v>
      </c>
      <c r="C42" s="21">
        <v>8</v>
      </c>
      <c r="D42" s="14" t="s">
        <v>1135</v>
      </c>
      <c r="E42" s="21"/>
      <c r="F42" s="14" t="s">
        <v>792</v>
      </c>
      <c r="G42" s="14" t="s">
        <v>752</v>
      </c>
      <c r="H42" s="14" t="s">
        <v>882</v>
      </c>
      <c r="I42" s="21">
        <f t="shared" si="0"/>
        <v>33.5</v>
      </c>
      <c r="J42" s="21">
        <v>85.8</v>
      </c>
      <c r="K42" s="21">
        <f t="shared" si="1"/>
        <v>42.9</v>
      </c>
      <c r="L42" s="21">
        <f t="shared" si="2"/>
        <v>76.4</v>
      </c>
    </row>
    <row r="43" spans="1:12" ht="18" customHeight="1">
      <c r="A43" s="80">
        <v>40</v>
      </c>
      <c r="B43" s="14" t="s">
        <v>1182</v>
      </c>
      <c r="C43" s="21">
        <v>22</v>
      </c>
      <c r="D43" s="14" t="s">
        <v>1135</v>
      </c>
      <c r="E43" s="21"/>
      <c r="F43" s="14" t="s">
        <v>624</v>
      </c>
      <c r="G43" s="14" t="s">
        <v>752</v>
      </c>
      <c r="H43" s="14" t="s">
        <v>1183</v>
      </c>
      <c r="I43" s="21">
        <f t="shared" si="0"/>
        <v>33.375</v>
      </c>
      <c r="J43" s="21">
        <v>82.4</v>
      </c>
      <c r="K43" s="21">
        <f t="shared" si="1"/>
        <v>41.2</v>
      </c>
      <c r="L43" s="21">
        <f t="shared" si="2"/>
        <v>74.575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4" sqref="A4:L35"/>
    </sheetView>
  </sheetViews>
  <sheetFormatPr defaultColWidth="9.00390625" defaultRowHeight="14.25"/>
  <cols>
    <col min="1" max="1" width="6.00390625" style="0" customWidth="1"/>
    <col min="2" max="2" width="9.50390625" style="0" customWidth="1"/>
    <col min="3" max="3" width="8.25390625" style="0" customWidth="1"/>
    <col min="4" max="4" width="15.00390625" style="0" customWidth="1"/>
    <col min="6" max="6" width="7.625" style="0" customWidth="1"/>
    <col min="7" max="7" width="11.375" style="0" customWidth="1"/>
    <col min="8" max="8" width="12.375" style="0" customWidth="1"/>
    <col min="9" max="9" width="11.625" style="0" customWidth="1"/>
    <col min="12" max="12" width="5.875" style="0" customWidth="1"/>
  </cols>
  <sheetData>
    <row r="1" spans="1:12" ht="21" customHeight="1">
      <c r="A1" s="88" t="s">
        <v>1229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9" customHeight="1">
      <c r="A2" s="89" t="s">
        <v>1228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0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52</v>
      </c>
      <c r="L3" s="29" t="s">
        <v>1210</v>
      </c>
    </row>
    <row r="4" spans="1:12" ht="22.5" customHeight="1">
      <c r="A4" s="83">
        <v>1</v>
      </c>
      <c r="B4" s="8" t="s">
        <v>83</v>
      </c>
      <c r="C4" s="56">
        <v>1</v>
      </c>
      <c r="D4" s="8" t="s">
        <v>62</v>
      </c>
      <c r="E4" s="56"/>
      <c r="F4" s="73">
        <v>75.5</v>
      </c>
      <c r="G4" s="73">
        <v>55.5</v>
      </c>
      <c r="H4" s="73">
        <v>131</v>
      </c>
      <c r="I4" s="84">
        <f>H4/4</f>
        <v>32.75</v>
      </c>
      <c r="J4" s="56">
        <v>92.82</v>
      </c>
      <c r="K4" s="56">
        <f>J4/2</f>
        <v>46.41</v>
      </c>
      <c r="L4" s="56">
        <f>I4+K4</f>
        <v>79.16</v>
      </c>
    </row>
    <row r="5" spans="1:12" ht="22.5" customHeight="1">
      <c r="A5" s="83">
        <v>2</v>
      </c>
      <c r="B5" s="8" t="s">
        <v>84</v>
      </c>
      <c r="C5" s="56">
        <v>4</v>
      </c>
      <c r="D5" s="8" t="s">
        <v>62</v>
      </c>
      <c r="E5" s="56"/>
      <c r="F5" s="73">
        <v>59.5</v>
      </c>
      <c r="G5" s="73">
        <v>60.5</v>
      </c>
      <c r="H5" s="73">
        <v>120</v>
      </c>
      <c r="I5" s="84">
        <f aca="true" t="shared" si="0" ref="I5:I35">H5/4</f>
        <v>30</v>
      </c>
      <c r="J5" s="56">
        <v>86.5</v>
      </c>
      <c r="K5" s="56">
        <f aca="true" t="shared" si="1" ref="K5:K35">J5/2</f>
        <v>43.25</v>
      </c>
      <c r="L5" s="56">
        <f aca="true" t="shared" si="2" ref="L5:L35">I5+K5</f>
        <v>73.25</v>
      </c>
    </row>
    <row r="6" spans="1:12" ht="22.5" customHeight="1">
      <c r="A6" s="83">
        <v>3</v>
      </c>
      <c r="B6" s="8" t="s">
        <v>85</v>
      </c>
      <c r="C6" s="56">
        <v>3</v>
      </c>
      <c r="D6" s="8" t="s">
        <v>62</v>
      </c>
      <c r="E6" s="56"/>
      <c r="F6" s="73">
        <v>65</v>
      </c>
      <c r="G6" s="73">
        <v>52</v>
      </c>
      <c r="H6" s="73">
        <v>117</v>
      </c>
      <c r="I6" s="84">
        <f t="shared" si="0"/>
        <v>29.25</v>
      </c>
      <c r="J6" s="56">
        <v>92.02</v>
      </c>
      <c r="K6" s="56">
        <f t="shared" si="1"/>
        <v>46.01</v>
      </c>
      <c r="L6" s="56">
        <f t="shared" si="2"/>
        <v>75.25999999999999</v>
      </c>
    </row>
    <row r="7" spans="1:12" ht="22.5" customHeight="1">
      <c r="A7" s="83">
        <v>4</v>
      </c>
      <c r="B7" s="8" t="s">
        <v>86</v>
      </c>
      <c r="C7" s="56">
        <v>5</v>
      </c>
      <c r="D7" s="8" t="s">
        <v>62</v>
      </c>
      <c r="E7" s="56"/>
      <c r="F7" s="73">
        <v>64</v>
      </c>
      <c r="G7" s="73">
        <v>51.5</v>
      </c>
      <c r="H7" s="73">
        <v>115.5</v>
      </c>
      <c r="I7" s="84">
        <f t="shared" si="0"/>
        <v>28.875</v>
      </c>
      <c r="J7" s="56">
        <v>86.4</v>
      </c>
      <c r="K7" s="56">
        <f t="shared" si="1"/>
        <v>43.2</v>
      </c>
      <c r="L7" s="56">
        <f t="shared" si="2"/>
        <v>72.075</v>
      </c>
    </row>
    <row r="8" spans="1:12" ht="22.5" customHeight="1">
      <c r="A8" s="83">
        <v>5</v>
      </c>
      <c r="B8" s="8" t="s">
        <v>87</v>
      </c>
      <c r="C8" s="56">
        <v>2</v>
      </c>
      <c r="D8" s="8" t="s">
        <v>62</v>
      </c>
      <c r="E8" s="56"/>
      <c r="F8" s="73">
        <v>60.5</v>
      </c>
      <c r="G8" s="73">
        <v>52</v>
      </c>
      <c r="H8" s="73">
        <v>112.5</v>
      </c>
      <c r="I8" s="84">
        <f t="shared" si="0"/>
        <v>28.125</v>
      </c>
      <c r="J8" s="56">
        <v>92.66</v>
      </c>
      <c r="K8" s="56">
        <f t="shared" si="1"/>
        <v>46.33</v>
      </c>
      <c r="L8" s="56">
        <f t="shared" si="2"/>
        <v>74.455</v>
      </c>
    </row>
    <row r="9" spans="1:12" ht="22.5" customHeight="1">
      <c r="A9" s="83">
        <v>6</v>
      </c>
      <c r="B9" s="8" t="s">
        <v>88</v>
      </c>
      <c r="C9" s="56">
        <v>6</v>
      </c>
      <c r="D9" s="8" t="s">
        <v>62</v>
      </c>
      <c r="E9" s="56"/>
      <c r="F9" s="73">
        <v>52</v>
      </c>
      <c r="G9" s="73">
        <v>47.5</v>
      </c>
      <c r="H9" s="73">
        <v>99.5</v>
      </c>
      <c r="I9" s="84">
        <f t="shared" si="0"/>
        <v>24.875</v>
      </c>
      <c r="J9" s="56">
        <v>91.3</v>
      </c>
      <c r="K9" s="56">
        <f t="shared" si="1"/>
        <v>45.65</v>
      </c>
      <c r="L9" s="56">
        <f t="shared" si="2"/>
        <v>70.525</v>
      </c>
    </row>
    <row r="10" spans="1:12" ht="22.5" customHeight="1">
      <c r="A10" s="83">
        <v>7</v>
      </c>
      <c r="B10" s="74" t="s">
        <v>1185</v>
      </c>
      <c r="C10" s="56">
        <v>21</v>
      </c>
      <c r="D10" s="8" t="s">
        <v>63</v>
      </c>
      <c r="E10" s="56"/>
      <c r="F10" s="73">
        <v>81.5</v>
      </c>
      <c r="G10" s="73">
        <v>63.5</v>
      </c>
      <c r="H10" s="73">
        <v>145</v>
      </c>
      <c r="I10" s="84">
        <f t="shared" si="0"/>
        <v>36.25</v>
      </c>
      <c r="J10" s="56">
        <v>90.94</v>
      </c>
      <c r="K10" s="56">
        <f t="shared" si="1"/>
        <v>45.47</v>
      </c>
      <c r="L10" s="56">
        <f t="shared" si="2"/>
        <v>81.72</v>
      </c>
    </row>
    <row r="11" spans="1:12" ht="22.5" customHeight="1">
      <c r="A11" s="83">
        <v>8</v>
      </c>
      <c r="B11" s="74" t="s">
        <v>1186</v>
      </c>
      <c r="C11" s="56">
        <v>15</v>
      </c>
      <c r="D11" s="8" t="s">
        <v>63</v>
      </c>
      <c r="E11" s="56"/>
      <c r="F11" s="73">
        <v>79</v>
      </c>
      <c r="G11" s="73">
        <v>62.5</v>
      </c>
      <c r="H11" s="73">
        <v>141.5</v>
      </c>
      <c r="I11" s="84">
        <f t="shared" si="0"/>
        <v>35.375</v>
      </c>
      <c r="J11" s="56">
        <v>90.2</v>
      </c>
      <c r="K11" s="56">
        <f t="shared" si="1"/>
        <v>45.1</v>
      </c>
      <c r="L11" s="56">
        <f t="shared" si="2"/>
        <v>80.475</v>
      </c>
    </row>
    <row r="12" spans="1:12" ht="22.5" customHeight="1">
      <c r="A12" s="83">
        <v>9</v>
      </c>
      <c r="B12" s="74" t="s">
        <v>1187</v>
      </c>
      <c r="C12" s="56">
        <v>18</v>
      </c>
      <c r="D12" s="8" t="s">
        <v>63</v>
      </c>
      <c r="E12" s="56"/>
      <c r="F12" s="73">
        <v>73</v>
      </c>
      <c r="G12" s="73">
        <v>66.5</v>
      </c>
      <c r="H12" s="73">
        <v>139.5</v>
      </c>
      <c r="I12" s="84">
        <f t="shared" si="0"/>
        <v>34.875</v>
      </c>
      <c r="J12" s="56">
        <v>89.64</v>
      </c>
      <c r="K12" s="56">
        <f t="shared" si="1"/>
        <v>44.82</v>
      </c>
      <c r="L12" s="56">
        <f t="shared" si="2"/>
        <v>79.695</v>
      </c>
    </row>
    <row r="13" spans="1:12" ht="22.5" customHeight="1">
      <c r="A13" s="83">
        <v>10</v>
      </c>
      <c r="B13" s="74" t="s">
        <v>1188</v>
      </c>
      <c r="C13" s="56">
        <v>19</v>
      </c>
      <c r="D13" s="8" t="s">
        <v>63</v>
      </c>
      <c r="E13" s="56"/>
      <c r="F13" s="73">
        <v>76.5</v>
      </c>
      <c r="G13" s="73">
        <v>63</v>
      </c>
      <c r="H13" s="73">
        <v>139.5</v>
      </c>
      <c r="I13" s="84">
        <f t="shared" si="0"/>
        <v>34.875</v>
      </c>
      <c r="J13" s="56">
        <v>89.22</v>
      </c>
      <c r="K13" s="56">
        <f t="shared" si="1"/>
        <v>44.61</v>
      </c>
      <c r="L13" s="56">
        <f t="shared" si="2"/>
        <v>79.485</v>
      </c>
    </row>
    <row r="14" spans="1:12" ht="22.5" customHeight="1">
      <c r="A14" s="83">
        <v>11</v>
      </c>
      <c r="B14" s="74" t="s">
        <v>1189</v>
      </c>
      <c r="C14" s="56">
        <v>13</v>
      </c>
      <c r="D14" s="8" t="s">
        <v>63</v>
      </c>
      <c r="E14" s="56"/>
      <c r="F14" s="73">
        <v>78.5</v>
      </c>
      <c r="G14" s="73">
        <v>60</v>
      </c>
      <c r="H14" s="73">
        <v>138.5</v>
      </c>
      <c r="I14" s="84">
        <f t="shared" si="0"/>
        <v>34.625</v>
      </c>
      <c r="J14" s="56">
        <v>91.32</v>
      </c>
      <c r="K14" s="56">
        <f t="shared" si="1"/>
        <v>45.66</v>
      </c>
      <c r="L14" s="56">
        <f t="shared" si="2"/>
        <v>80.285</v>
      </c>
    </row>
    <row r="15" spans="1:12" ht="22.5" customHeight="1">
      <c r="A15" s="83">
        <v>12</v>
      </c>
      <c r="B15" s="74" t="s">
        <v>1190</v>
      </c>
      <c r="C15" s="56">
        <v>5</v>
      </c>
      <c r="D15" s="8" t="s">
        <v>63</v>
      </c>
      <c r="E15" s="56"/>
      <c r="F15" s="73">
        <v>71</v>
      </c>
      <c r="G15" s="73">
        <v>67.5</v>
      </c>
      <c r="H15" s="73">
        <v>138.5</v>
      </c>
      <c r="I15" s="84">
        <f t="shared" si="0"/>
        <v>34.625</v>
      </c>
      <c r="J15" s="56">
        <v>92.56</v>
      </c>
      <c r="K15" s="56">
        <f t="shared" si="1"/>
        <v>46.28</v>
      </c>
      <c r="L15" s="56">
        <f t="shared" si="2"/>
        <v>80.905</v>
      </c>
    </row>
    <row r="16" spans="1:12" ht="22.5" customHeight="1">
      <c r="A16" s="83">
        <v>13</v>
      </c>
      <c r="B16" s="74" t="s">
        <v>1191</v>
      </c>
      <c r="C16" s="56">
        <v>3</v>
      </c>
      <c r="D16" s="8" t="s">
        <v>63</v>
      </c>
      <c r="E16" s="56"/>
      <c r="F16" s="73">
        <v>78</v>
      </c>
      <c r="G16" s="73">
        <v>60</v>
      </c>
      <c r="H16" s="73">
        <v>138</v>
      </c>
      <c r="I16" s="84">
        <f t="shared" si="0"/>
        <v>34.5</v>
      </c>
      <c r="J16" s="56">
        <v>91.6</v>
      </c>
      <c r="K16" s="56">
        <f t="shared" si="1"/>
        <v>45.8</v>
      </c>
      <c r="L16" s="56">
        <f t="shared" si="2"/>
        <v>80.3</v>
      </c>
    </row>
    <row r="17" spans="1:12" ht="22.5" customHeight="1">
      <c r="A17" s="83">
        <v>14</v>
      </c>
      <c r="B17" s="74" t="s">
        <v>1192</v>
      </c>
      <c r="C17" s="56">
        <v>2</v>
      </c>
      <c r="D17" s="8" t="s">
        <v>63</v>
      </c>
      <c r="E17" s="56"/>
      <c r="F17" s="73">
        <v>68.5</v>
      </c>
      <c r="G17" s="73">
        <v>69</v>
      </c>
      <c r="H17" s="73">
        <v>137.5</v>
      </c>
      <c r="I17" s="84">
        <f t="shared" si="0"/>
        <v>34.375</v>
      </c>
      <c r="J17" s="56">
        <v>90.3</v>
      </c>
      <c r="K17" s="56">
        <f t="shared" si="1"/>
        <v>45.15</v>
      </c>
      <c r="L17" s="56">
        <f t="shared" si="2"/>
        <v>79.525</v>
      </c>
    </row>
    <row r="18" spans="1:12" ht="22.5" customHeight="1">
      <c r="A18" s="83">
        <v>15</v>
      </c>
      <c r="B18" s="74" t="s">
        <v>1193</v>
      </c>
      <c r="C18" s="56">
        <v>1</v>
      </c>
      <c r="D18" s="8" t="s">
        <v>63</v>
      </c>
      <c r="E18" s="56"/>
      <c r="F18" s="73">
        <v>75.5</v>
      </c>
      <c r="G18" s="73">
        <v>61</v>
      </c>
      <c r="H18" s="73">
        <v>136.5</v>
      </c>
      <c r="I18" s="84">
        <f t="shared" si="0"/>
        <v>34.125</v>
      </c>
      <c r="J18" s="56">
        <v>92.22</v>
      </c>
      <c r="K18" s="56">
        <f t="shared" si="1"/>
        <v>46.11</v>
      </c>
      <c r="L18" s="56">
        <f t="shared" si="2"/>
        <v>80.235</v>
      </c>
    </row>
    <row r="19" spans="1:12" ht="22.5" customHeight="1">
      <c r="A19" s="83">
        <v>16</v>
      </c>
      <c r="B19" s="74" t="s">
        <v>1194</v>
      </c>
      <c r="C19" s="56">
        <v>7</v>
      </c>
      <c r="D19" s="8" t="s">
        <v>63</v>
      </c>
      <c r="E19" s="56"/>
      <c r="F19" s="73">
        <v>76</v>
      </c>
      <c r="G19" s="73">
        <v>60.5</v>
      </c>
      <c r="H19" s="73">
        <v>136.5</v>
      </c>
      <c r="I19" s="84">
        <f t="shared" si="0"/>
        <v>34.125</v>
      </c>
      <c r="J19" s="56">
        <v>92.02</v>
      </c>
      <c r="K19" s="56">
        <f t="shared" si="1"/>
        <v>46.01</v>
      </c>
      <c r="L19" s="56">
        <f t="shared" si="2"/>
        <v>80.13499999999999</v>
      </c>
    </row>
    <row r="20" spans="1:12" ht="22.5" customHeight="1">
      <c r="A20" s="83">
        <v>17</v>
      </c>
      <c r="B20" s="74" t="s">
        <v>1195</v>
      </c>
      <c r="C20" s="56">
        <v>23</v>
      </c>
      <c r="D20" s="8" t="s">
        <v>63</v>
      </c>
      <c r="E20" s="56"/>
      <c r="F20" s="73">
        <v>73</v>
      </c>
      <c r="G20" s="73">
        <v>63</v>
      </c>
      <c r="H20" s="73">
        <v>136</v>
      </c>
      <c r="I20" s="84">
        <f t="shared" si="0"/>
        <v>34</v>
      </c>
      <c r="J20" s="56">
        <v>90.6</v>
      </c>
      <c r="K20" s="56">
        <f t="shared" si="1"/>
        <v>45.3</v>
      </c>
      <c r="L20" s="56">
        <f t="shared" si="2"/>
        <v>79.3</v>
      </c>
    </row>
    <row r="21" spans="1:12" ht="22.5" customHeight="1">
      <c r="A21" s="83">
        <v>18</v>
      </c>
      <c r="B21" s="74" t="s">
        <v>1196</v>
      </c>
      <c r="C21" s="56">
        <v>4</v>
      </c>
      <c r="D21" s="8" t="s">
        <v>63</v>
      </c>
      <c r="E21" s="56"/>
      <c r="F21" s="73">
        <v>73.5</v>
      </c>
      <c r="G21" s="73">
        <v>61.5</v>
      </c>
      <c r="H21" s="73">
        <v>135</v>
      </c>
      <c r="I21" s="84">
        <f t="shared" si="0"/>
        <v>33.75</v>
      </c>
      <c r="J21" s="56">
        <v>92.98</v>
      </c>
      <c r="K21" s="56">
        <f t="shared" si="1"/>
        <v>46.49</v>
      </c>
      <c r="L21" s="56">
        <f t="shared" si="2"/>
        <v>80.24000000000001</v>
      </c>
    </row>
    <row r="22" spans="1:12" ht="22.5" customHeight="1">
      <c r="A22" s="83">
        <v>19</v>
      </c>
      <c r="B22" s="74" t="s">
        <v>1197</v>
      </c>
      <c r="C22" s="56">
        <v>20</v>
      </c>
      <c r="D22" s="8" t="s">
        <v>63</v>
      </c>
      <c r="E22" s="56"/>
      <c r="F22" s="73">
        <v>77</v>
      </c>
      <c r="G22" s="73">
        <v>57.5</v>
      </c>
      <c r="H22" s="73">
        <v>134.5</v>
      </c>
      <c r="I22" s="84">
        <f t="shared" si="0"/>
        <v>33.625</v>
      </c>
      <c r="J22" s="56">
        <v>92.66</v>
      </c>
      <c r="K22" s="56">
        <f t="shared" si="1"/>
        <v>46.33</v>
      </c>
      <c r="L22" s="56">
        <f t="shared" si="2"/>
        <v>79.955</v>
      </c>
    </row>
    <row r="23" spans="1:12" ht="22.5" customHeight="1">
      <c r="A23" s="83">
        <v>20</v>
      </c>
      <c r="B23" s="74" t="s">
        <v>1198</v>
      </c>
      <c r="C23" s="56">
        <v>10</v>
      </c>
      <c r="D23" s="8" t="s">
        <v>63</v>
      </c>
      <c r="E23" s="56"/>
      <c r="F23" s="73">
        <v>75.5</v>
      </c>
      <c r="G23" s="73">
        <v>59</v>
      </c>
      <c r="H23" s="73">
        <v>134.5</v>
      </c>
      <c r="I23" s="84">
        <f t="shared" si="0"/>
        <v>33.625</v>
      </c>
      <c r="J23" s="56">
        <v>93.66</v>
      </c>
      <c r="K23" s="56">
        <f t="shared" si="1"/>
        <v>46.83</v>
      </c>
      <c r="L23" s="56">
        <f t="shared" si="2"/>
        <v>80.455</v>
      </c>
    </row>
    <row r="24" spans="1:12" ht="22.5" customHeight="1">
      <c r="A24" s="83">
        <v>21</v>
      </c>
      <c r="B24" s="74" t="s">
        <v>1199</v>
      </c>
      <c r="C24" s="56">
        <v>8</v>
      </c>
      <c r="D24" s="8" t="s">
        <v>63</v>
      </c>
      <c r="E24" s="56"/>
      <c r="F24" s="73">
        <v>70</v>
      </c>
      <c r="G24" s="73">
        <v>62.5</v>
      </c>
      <c r="H24" s="73">
        <v>132.5</v>
      </c>
      <c r="I24" s="84">
        <f t="shared" si="0"/>
        <v>33.125</v>
      </c>
      <c r="J24" s="56">
        <v>89.4</v>
      </c>
      <c r="K24" s="56">
        <f t="shared" si="1"/>
        <v>44.7</v>
      </c>
      <c r="L24" s="56">
        <f t="shared" si="2"/>
        <v>77.825</v>
      </c>
    </row>
    <row r="25" spans="1:12" ht="22.5" customHeight="1">
      <c r="A25" s="83">
        <v>22</v>
      </c>
      <c r="B25" s="74" t="s">
        <v>1200</v>
      </c>
      <c r="C25" s="56">
        <v>9</v>
      </c>
      <c r="D25" s="8" t="s">
        <v>63</v>
      </c>
      <c r="E25" s="56"/>
      <c r="F25" s="73">
        <v>73</v>
      </c>
      <c r="G25" s="73">
        <v>58.5</v>
      </c>
      <c r="H25" s="73">
        <v>131.5</v>
      </c>
      <c r="I25" s="84">
        <f t="shared" si="0"/>
        <v>32.875</v>
      </c>
      <c r="J25" s="56">
        <v>90.7</v>
      </c>
      <c r="K25" s="56">
        <f t="shared" si="1"/>
        <v>45.35</v>
      </c>
      <c r="L25" s="56">
        <f t="shared" si="2"/>
        <v>78.225</v>
      </c>
    </row>
    <row r="26" spans="1:12" ht="22.5" customHeight="1">
      <c r="A26" s="83">
        <v>23</v>
      </c>
      <c r="B26" s="74" t="s">
        <v>1201</v>
      </c>
      <c r="C26" s="56">
        <v>16</v>
      </c>
      <c r="D26" s="8" t="s">
        <v>63</v>
      </c>
      <c r="E26" s="56"/>
      <c r="F26" s="73">
        <v>64.5</v>
      </c>
      <c r="G26" s="73">
        <v>66.5</v>
      </c>
      <c r="H26" s="73">
        <v>131</v>
      </c>
      <c r="I26" s="84">
        <f t="shared" si="0"/>
        <v>32.75</v>
      </c>
      <c r="J26" s="56">
        <v>86.46</v>
      </c>
      <c r="K26" s="56">
        <f t="shared" si="1"/>
        <v>43.23</v>
      </c>
      <c r="L26" s="56">
        <f t="shared" si="2"/>
        <v>75.97999999999999</v>
      </c>
    </row>
    <row r="27" spans="1:12" ht="22.5" customHeight="1">
      <c r="A27" s="83">
        <v>24</v>
      </c>
      <c r="B27" s="74" t="s">
        <v>1202</v>
      </c>
      <c r="C27" s="56">
        <v>24</v>
      </c>
      <c r="D27" s="8" t="s">
        <v>63</v>
      </c>
      <c r="E27" s="56"/>
      <c r="F27" s="73">
        <v>72.5</v>
      </c>
      <c r="G27" s="73">
        <v>58</v>
      </c>
      <c r="H27" s="73">
        <v>130.5</v>
      </c>
      <c r="I27" s="84">
        <f t="shared" si="0"/>
        <v>32.625</v>
      </c>
      <c r="J27" s="56">
        <v>90.34</v>
      </c>
      <c r="K27" s="56">
        <f t="shared" si="1"/>
        <v>45.17</v>
      </c>
      <c r="L27" s="56">
        <f t="shared" si="2"/>
        <v>77.795</v>
      </c>
    </row>
    <row r="28" spans="1:12" ht="22.5" customHeight="1">
      <c r="A28" s="83">
        <v>25</v>
      </c>
      <c r="B28" s="74" t="s">
        <v>1203</v>
      </c>
      <c r="C28" s="56">
        <v>22</v>
      </c>
      <c r="D28" s="8" t="s">
        <v>63</v>
      </c>
      <c r="E28" s="56"/>
      <c r="F28" s="73">
        <v>72</v>
      </c>
      <c r="G28" s="73">
        <v>58.5</v>
      </c>
      <c r="H28" s="73">
        <v>130.5</v>
      </c>
      <c r="I28" s="84">
        <f t="shared" si="0"/>
        <v>32.625</v>
      </c>
      <c r="J28" s="56">
        <v>89.24</v>
      </c>
      <c r="K28" s="56">
        <f t="shared" si="1"/>
        <v>44.62</v>
      </c>
      <c r="L28" s="56">
        <f t="shared" si="2"/>
        <v>77.245</v>
      </c>
    </row>
    <row r="29" spans="1:12" ht="22.5" customHeight="1">
      <c r="A29" s="83">
        <v>26</v>
      </c>
      <c r="B29" s="74" t="s">
        <v>1204</v>
      </c>
      <c r="C29" s="56">
        <v>6</v>
      </c>
      <c r="D29" s="8" t="s">
        <v>63</v>
      </c>
      <c r="E29" s="56"/>
      <c r="F29" s="73">
        <v>72.5</v>
      </c>
      <c r="G29" s="73">
        <v>58</v>
      </c>
      <c r="H29" s="73">
        <v>130.5</v>
      </c>
      <c r="I29" s="84">
        <f t="shared" si="0"/>
        <v>32.625</v>
      </c>
      <c r="J29" s="56">
        <v>92.66</v>
      </c>
      <c r="K29" s="56">
        <f t="shared" si="1"/>
        <v>46.33</v>
      </c>
      <c r="L29" s="56">
        <f t="shared" si="2"/>
        <v>78.955</v>
      </c>
    </row>
    <row r="30" spans="1:12" ht="22.5" customHeight="1">
      <c r="A30" s="83">
        <v>27</v>
      </c>
      <c r="B30" s="74" t="s">
        <v>1205</v>
      </c>
      <c r="C30" s="56">
        <v>17</v>
      </c>
      <c r="D30" s="8" t="s">
        <v>63</v>
      </c>
      <c r="E30" s="56"/>
      <c r="F30" s="73">
        <v>73</v>
      </c>
      <c r="G30" s="73">
        <v>56</v>
      </c>
      <c r="H30" s="73">
        <v>129</v>
      </c>
      <c r="I30" s="84">
        <f t="shared" si="0"/>
        <v>32.25</v>
      </c>
      <c r="J30" s="56">
        <v>88.92</v>
      </c>
      <c r="K30" s="56">
        <f t="shared" si="1"/>
        <v>44.46</v>
      </c>
      <c r="L30" s="56">
        <f t="shared" si="2"/>
        <v>76.71000000000001</v>
      </c>
    </row>
    <row r="31" spans="1:12" ht="22.5" customHeight="1">
      <c r="A31" s="83">
        <v>28</v>
      </c>
      <c r="B31" s="74" t="s">
        <v>1206</v>
      </c>
      <c r="C31" s="56">
        <v>12</v>
      </c>
      <c r="D31" s="8" t="s">
        <v>63</v>
      </c>
      <c r="E31" s="56"/>
      <c r="F31" s="73">
        <v>64.5</v>
      </c>
      <c r="G31" s="73">
        <v>62</v>
      </c>
      <c r="H31" s="73">
        <v>126.5</v>
      </c>
      <c r="I31" s="84">
        <f t="shared" si="0"/>
        <v>31.625</v>
      </c>
      <c r="J31" s="56">
        <v>93</v>
      </c>
      <c r="K31" s="56">
        <f t="shared" si="1"/>
        <v>46.5</v>
      </c>
      <c r="L31" s="56">
        <f t="shared" si="2"/>
        <v>78.125</v>
      </c>
    </row>
    <row r="32" spans="1:12" ht="22.5" customHeight="1">
      <c r="A32" s="83">
        <v>29</v>
      </c>
      <c r="B32" s="74" t="s">
        <v>80</v>
      </c>
      <c r="C32" s="56">
        <v>14</v>
      </c>
      <c r="D32" s="8" t="s">
        <v>63</v>
      </c>
      <c r="E32" s="56"/>
      <c r="F32" s="73">
        <v>65.5</v>
      </c>
      <c r="G32" s="73">
        <v>60.5</v>
      </c>
      <c r="H32" s="73">
        <v>126</v>
      </c>
      <c r="I32" s="84">
        <f t="shared" si="0"/>
        <v>31.5</v>
      </c>
      <c r="J32" s="56">
        <v>89.66</v>
      </c>
      <c r="K32" s="56">
        <f t="shared" si="1"/>
        <v>44.83</v>
      </c>
      <c r="L32" s="56">
        <f t="shared" si="2"/>
        <v>76.33</v>
      </c>
    </row>
    <row r="33" spans="1:12" ht="22.5" customHeight="1">
      <c r="A33" s="83">
        <v>30</v>
      </c>
      <c r="B33" s="74" t="s">
        <v>81</v>
      </c>
      <c r="C33" s="56">
        <v>25</v>
      </c>
      <c r="D33" s="8" t="s">
        <v>63</v>
      </c>
      <c r="E33" s="56"/>
      <c r="F33" s="73">
        <v>57.5</v>
      </c>
      <c r="G33" s="73">
        <v>68.5</v>
      </c>
      <c r="H33" s="73">
        <v>126</v>
      </c>
      <c r="I33" s="84">
        <f t="shared" si="0"/>
        <v>31.5</v>
      </c>
      <c r="J33" s="56">
        <v>89.08</v>
      </c>
      <c r="K33" s="56">
        <f t="shared" si="1"/>
        <v>44.54</v>
      </c>
      <c r="L33" s="56">
        <f t="shared" si="2"/>
        <v>76.03999999999999</v>
      </c>
    </row>
    <row r="34" spans="1:12" ht="22.5" customHeight="1">
      <c r="A34" s="83">
        <v>31</v>
      </c>
      <c r="B34" s="74" t="s">
        <v>82</v>
      </c>
      <c r="C34" s="56">
        <v>11</v>
      </c>
      <c r="D34" s="8" t="s">
        <v>63</v>
      </c>
      <c r="E34" s="56"/>
      <c r="F34" s="73">
        <v>62.5</v>
      </c>
      <c r="G34" s="73">
        <v>63</v>
      </c>
      <c r="H34" s="73">
        <v>125.5</v>
      </c>
      <c r="I34" s="84">
        <f t="shared" si="0"/>
        <v>31.375</v>
      </c>
      <c r="J34" s="56">
        <v>89.1</v>
      </c>
      <c r="K34" s="56">
        <f t="shared" si="1"/>
        <v>44.55</v>
      </c>
      <c r="L34" s="56">
        <f t="shared" si="2"/>
        <v>75.925</v>
      </c>
    </row>
    <row r="35" spans="1:12" ht="22.5" customHeight="1">
      <c r="A35" s="83">
        <v>32</v>
      </c>
      <c r="B35" s="74" t="s">
        <v>1215</v>
      </c>
      <c r="C35" s="56">
        <v>26</v>
      </c>
      <c r="D35" s="8" t="s">
        <v>63</v>
      </c>
      <c r="E35" s="56"/>
      <c r="F35" s="73">
        <v>66</v>
      </c>
      <c r="G35" s="73">
        <v>60</v>
      </c>
      <c r="H35" s="73">
        <v>126</v>
      </c>
      <c r="I35" s="84">
        <f t="shared" si="0"/>
        <v>31.5</v>
      </c>
      <c r="J35" s="56">
        <v>91.26</v>
      </c>
      <c r="K35" s="56">
        <f t="shared" si="1"/>
        <v>45.63</v>
      </c>
      <c r="L35" s="56">
        <f t="shared" si="2"/>
        <v>77.13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zoomScale="115" zoomScaleNormal="115" zoomScalePageLayoutView="0" workbookViewId="0" topLeftCell="A4">
      <selection activeCell="J13" sqref="J13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7.875" style="0" customWidth="1"/>
    <col min="4" max="4" width="18.875" style="0" customWidth="1"/>
    <col min="5" max="5" width="9.50390625" style="0" customWidth="1"/>
    <col min="6" max="6" width="14.125" style="0" customWidth="1"/>
    <col min="7" max="7" width="13.625" style="0" customWidth="1"/>
    <col min="8" max="8" width="7.50390625" style="0" customWidth="1"/>
    <col min="9" max="9" width="9.875" style="0" customWidth="1"/>
    <col min="10" max="10" width="7.875" style="0" customWidth="1"/>
    <col min="11" max="11" width="7.75390625" style="0" customWidth="1"/>
    <col min="12" max="12" width="5.75390625" style="0" customWidth="1"/>
  </cols>
  <sheetData>
    <row r="1" spans="1:12" ht="29.25" customHeight="1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72.75" customHeight="1">
      <c r="A2" s="89" t="s">
        <v>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40.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36" t="s">
        <v>407</v>
      </c>
      <c r="I3" s="29" t="s">
        <v>1207</v>
      </c>
      <c r="J3" s="29" t="s">
        <v>1208</v>
      </c>
      <c r="K3" s="29" t="s">
        <v>52</v>
      </c>
      <c r="L3" s="29" t="s">
        <v>1210</v>
      </c>
    </row>
    <row r="4" spans="1:12" ht="25.5" customHeight="1">
      <c r="A4" s="83">
        <v>1</v>
      </c>
      <c r="B4" s="8" t="s">
        <v>89</v>
      </c>
      <c r="C4" s="56">
        <v>5</v>
      </c>
      <c r="D4" s="8" t="s">
        <v>64</v>
      </c>
      <c r="E4" s="5"/>
      <c r="F4" s="73">
        <v>76</v>
      </c>
      <c r="G4" s="73">
        <v>56.5</v>
      </c>
      <c r="H4" s="73">
        <v>132.5</v>
      </c>
      <c r="I4" s="56">
        <f>H4/4</f>
        <v>33.125</v>
      </c>
      <c r="J4" s="56">
        <v>90.6</v>
      </c>
      <c r="K4" s="56">
        <f>J4/2</f>
        <v>45.3</v>
      </c>
      <c r="L4" s="56">
        <f>I4+K4</f>
        <v>78.425</v>
      </c>
    </row>
    <row r="5" spans="1:12" ht="25.5" customHeight="1">
      <c r="A5" s="83">
        <v>2</v>
      </c>
      <c r="B5" s="8" t="s">
        <v>90</v>
      </c>
      <c r="C5" s="56">
        <v>1</v>
      </c>
      <c r="D5" s="8" t="s">
        <v>64</v>
      </c>
      <c r="E5" s="5"/>
      <c r="F5" s="73">
        <v>70</v>
      </c>
      <c r="G5" s="73">
        <v>52.5</v>
      </c>
      <c r="H5" s="73">
        <v>122.5</v>
      </c>
      <c r="I5" s="56">
        <f aca="true" t="shared" si="0" ref="I5:I38">H5/4</f>
        <v>30.625</v>
      </c>
      <c r="J5" s="56">
        <v>90</v>
      </c>
      <c r="K5" s="56">
        <f aca="true" t="shared" si="1" ref="K5:K38">J5/2</f>
        <v>45</v>
      </c>
      <c r="L5" s="56">
        <f aca="true" t="shared" si="2" ref="L5:L38">I5+K5</f>
        <v>75.625</v>
      </c>
    </row>
    <row r="6" spans="1:12" ht="25.5" customHeight="1">
      <c r="A6" s="83">
        <v>3</v>
      </c>
      <c r="B6" s="8" t="s">
        <v>91</v>
      </c>
      <c r="C6" s="56">
        <v>6</v>
      </c>
      <c r="D6" s="8" t="s">
        <v>64</v>
      </c>
      <c r="E6" s="5"/>
      <c r="F6" s="73">
        <v>68.5</v>
      </c>
      <c r="G6" s="73">
        <v>53.5</v>
      </c>
      <c r="H6" s="73">
        <v>122</v>
      </c>
      <c r="I6" s="56">
        <f t="shared" si="0"/>
        <v>30.5</v>
      </c>
      <c r="J6" s="56">
        <v>91</v>
      </c>
      <c r="K6" s="56">
        <f t="shared" si="1"/>
        <v>45.5</v>
      </c>
      <c r="L6" s="56">
        <f t="shared" si="2"/>
        <v>76</v>
      </c>
    </row>
    <row r="7" spans="1:12" ht="25.5" customHeight="1">
      <c r="A7" s="83">
        <v>4</v>
      </c>
      <c r="B7" s="8" t="s">
        <v>92</v>
      </c>
      <c r="C7" s="56">
        <v>2</v>
      </c>
      <c r="D7" s="8" t="s">
        <v>64</v>
      </c>
      <c r="E7" s="5"/>
      <c r="F7" s="73">
        <v>58.5</v>
      </c>
      <c r="G7" s="73">
        <v>60</v>
      </c>
      <c r="H7" s="73">
        <v>118.5</v>
      </c>
      <c r="I7" s="56">
        <f t="shared" si="0"/>
        <v>29.625</v>
      </c>
      <c r="J7" s="56">
        <v>90</v>
      </c>
      <c r="K7" s="56">
        <f t="shared" si="1"/>
        <v>45</v>
      </c>
      <c r="L7" s="56">
        <f t="shared" si="2"/>
        <v>74.625</v>
      </c>
    </row>
    <row r="8" spans="1:12" ht="25.5" customHeight="1">
      <c r="A8" s="83">
        <v>5</v>
      </c>
      <c r="B8" s="8" t="s">
        <v>93</v>
      </c>
      <c r="C8" s="56">
        <v>4</v>
      </c>
      <c r="D8" s="8" t="s">
        <v>64</v>
      </c>
      <c r="E8" s="5"/>
      <c r="F8" s="73">
        <v>56</v>
      </c>
      <c r="G8" s="73">
        <v>55</v>
      </c>
      <c r="H8" s="73">
        <v>111</v>
      </c>
      <c r="I8" s="56">
        <f t="shared" si="0"/>
        <v>27.75</v>
      </c>
      <c r="J8" s="56">
        <v>83.6</v>
      </c>
      <c r="K8" s="56">
        <f t="shared" si="1"/>
        <v>41.8</v>
      </c>
      <c r="L8" s="56">
        <f t="shared" si="2"/>
        <v>69.55</v>
      </c>
    </row>
    <row r="9" spans="1:12" ht="25.5" customHeight="1">
      <c r="A9" s="83">
        <v>6</v>
      </c>
      <c r="B9" s="8" t="s">
        <v>94</v>
      </c>
      <c r="C9" s="56">
        <v>3</v>
      </c>
      <c r="D9" s="8" t="s">
        <v>64</v>
      </c>
      <c r="E9" s="5"/>
      <c r="F9" s="73">
        <v>54</v>
      </c>
      <c r="G9" s="73">
        <v>56</v>
      </c>
      <c r="H9" s="73">
        <v>110</v>
      </c>
      <c r="I9" s="56">
        <f t="shared" si="0"/>
        <v>27.5</v>
      </c>
      <c r="J9" s="56"/>
      <c r="K9" s="56">
        <f t="shared" si="1"/>
        <v>0</v>
      </c>
      <c r="L9" s="56">
        <f t="shared" si="2"/>
        <v>27.5</v>
      </c>
    </row>
    <row r="10" spans="1:12" ht="25.5" customHeight="1">
      <c r="A10" s="83">
        <v>7</v>
      </c>
      <c r="B10" s="8" t="s">
        <v>95</v>
      </c>
      <c r="C10" s="56">
        <v>2</v>
      </c>
      <c r="D10" s="8" t="s">
        <v>65</v>
      </c>
      <c r="E10" s="5"/>
      <c r="F10" s="73">
        <v>67</v>
      </c>
      <c r="G10" s="73">
        <v>55</v>
      </c>
      <c r="H10" s="73">
        <v>122</v>
      </c>
      <c r="I10" s="56">
        <f t="shared" si="0"/>
        <v>30.5</v>
      </c>
      <c r="J10" s="56">
        <v>86</v>
      </c>
      <c r="K10" s="56">
        <f t="shared" si="1"/>
        <v>43</v>
      </c>
      <c r="L10" s="56">
        <f t="shared" si="2"/>
        <v>73.5</v>
      </c>
    </row>
    <row r="11" spans="1:12" ht="25.5" customHeight="1">
      <c r="A11" s="83">
        <v>8</v>
      </c>
      <c r="B11" s="8" t="s">
        <v>96</v>
      </c>
      <c r="C11" s="56">
        <v>3</v>
      </c>
      <c r="D11" s="8" t="s">
        <v>65</v>
      </c>
      <c r="E11" s="5"/>
      <c r="F11" s="73">
        <v>63</v>
      </c>
      <c r="G11" s="73">
        <v>58</v>
      </c>
      <c r="H11" s="73">
        <v>121</v>
      </c>
      <c r="I11" s="56">
        <f t="shared" si="0"/>
        <v>30.25</v>
      </c>
      <c r="J11" s="56">
        <v>88.8</v>
      </c>
      <c r="K11" s="56">
        <f t="shared" si="1"/>
        <v>44.4</v>
      </c>
      <c r="L11" s="56">
        <f t="shared" si="2"/>
        <v>74.65</v>
      </c>
    </row>
    <row r="12" spans="1:12" ht="25.5" customHeight="1">
      <c r="A12" s="83">
        <v>9</v>
      </c>
      <c r="B12" s="8" t="s">
        <v>97</v>
      </c>
      <c r="C12" s="56">
        <v>1</v>
      </c>
      <c r="D12" s="8" t="s">
        <v>65</v>
      </c>
      <c r="E12" s="5"/>
      <c r="F12" s="73">
        <v>59.5</v>
      </c>
      <c r="G12" s="73">
        <v>58</v>
      </c>
      <c r="H12" s="73">
        <v>117.5</v>
      </c>
      <c r="I12" s="56">
        <f t="shared" si="0"/>
        <v>29.375</v>
      </c>
      <c r="J12" s="56">
        <v>86</v>
      </c>
      <c r="K12" s="56">
        <f t="shared" si="1"/>
        <v>43</v>
      </c>
      <c r="L12" s="56">
        <f t="shared" si="2"/>
        <v>72.375</v>
      </c>
    </row>
    <row r="13" spans="1:12" ht="25.5" customHeight="1">
      <c r="A13" s="83">
        <v>10</v>
      </c>
      <c r="B13" s="8" t="s">
        <v>98</v>
      </c>
      <c r="C13" s="56">
        <v>4</v>
      </c>
      <c r="D13" s="8" t="s">
        <v>65</v>
      </c>
      <c r="E13" s="5"/>
      <c r="F13" s="73">
        <v>54</v>
      </c>
      <c r="G13" s="73">
        <v>53</v>
      </c>
      <c r="H13" s="73">
        <v>107</v>
      </c>
      <c r="I13" s="56">
        <f t="shared" si="0"/>
        <v>26.75</v>
      </c>
      <c r="J13" s="56"/>
      <c r="K13" s="56">
        <f t="shared" si="1"/>
        <v>0</v>
      </c>
      <c r="L13" s="56">
        <f t="shared" si="2"/>
        <v>26.75</v>
      </c>
    </row>
    <row r="14" spans="1:12" ht="25.5" customHeight="1">
      <c r="A14" s="83">
        <v>11</v>
      </c>
      <c r="B14" s="8" t="s">
        <v>99</v>
      </c>
      <c r="C14" s="82">
        <v>5</v>
      </c>
      <c r="D14" s="8" t="s">
        <v>65</v>
      </c>
      <c r="E14" s="5"/>
      <c r="F14" s="73">
        <v>46</v>
      </c>
      <c r="G14" s="73">
        <v>52.5</v>
      </c>
      <c r="H14" s="73">
        <v>98.5</v>
      </c>
      <c r="I14" s="56">
        <f t="shared" si="0"/>
        <v>24.625</v>
      </c>
      <c r="J14" s="56">
        <v>87.4</v>
      </c>
      <c r="K14" s="56">
        <f t="shared" si="1"/>
        <v>43.7</v>
      </c>
      <c r="L14" s="56">
        <f t="shared" si="2"/>
        <v>68.325</v>
      </c>
    </row>
    <row r="15" spans="1:12" ht="25.5" customHeight="1">
      <c r="A15" s="83">
        <v>12</v>
      </c>
      <c r="B15" s="8" t="s">
        <v>100</v>
      </c>
      <c r="C15" s="56">
        <v>3</v>
      </c>
      <c r="D15" s="8" t="s">
        <v>66</v>
      </c>
      <c r="E15" s="5"/>
      <c r="F15" s="73">
        <v>74.5</v>
      </c>
      <c r="G15" s="73">
        <v>53</v>
      </c>
      <c r="H15" s="73">
        <v>127.5</v>
      </c>
      <c r="I15" s="56">
        <f t="shared" si="0"/>
        <v>31.875</v>
      </c>
      <c r="J15" s="56">
        <v>87.4</v>
      </c>
      <c r="K15" s="56">
        <f t="shared" si="1"/>
        <v>43.7</v>
      </c>
      <c r="L15" s="56">
        <f t="shared" si="2"/>
        <v>75.575</v>
      </c>
    </row>
    <row r="16" spans="1:12" ht="25.5" customHeight="1">
      <c r="A16" s="83">
        <v>13</v>
      </c>
      <c r="B16" s="8" t="s">
        <v>101</v>
      </c>
      <c r="C16" s="56">
        <v>4</v>
      </c>
      <c r="D16" s="8" t="s">
        <v>66</v>
      </c>
      <c r="E16" s="5"/>
      <c r="F16" s="73">
        <v>67</v>
      </c>
      <c r="G16" s="73">
        <v>60.5</v>
      </c>
      <c r="H16" s="73">
        <v>127.5</v>
      </c>
      <c r="I16" s="56">
        <f t="shared" si="0"/>
        <v>31.875</v>
      </c>
      <c r="J16" s="56">
        <v>91</v>
      </c>
      <c r="K16" s="56">
        <f t="shared" si="1"/>
        <v>45.5</v>
      </c>
      <c r="L16" s="56">
        <f t="shared" si="2"/>
        <v>77.375</v>
      </c>
    </row>
    <row r="17" spans="1:12" ht="25.5" customHeight="1">
      <c r="A17" s="83">
        <v>14</v>
      </c>
      <c r="B17" s="8" t="s">
        <v>102</v>
      </c>
      <c r="C17" s="56">
        <v>1</v>
      </c>
      <c r="D17" s="8" t="s">
        <v>66</v>
      </c>
      <c r="E17" s="5"/>
      <c r="F17" s="73">
        <v>68.5</v>
      </c>
      <c r="G17" s="73">
        <v>53.5</v>
      </c>
      <c r="H17" s="73">
        <v>122</v>
      </c>
      <c r="I17" s="56">
        <f t="shared" si="0"/>
        <v>30.5</v>
      </c>
      <c r="J17" s="56">
        <v>84.6</v>
      </c>
      <c r="K17" s="56">
        <f t="shared" si="1"/>
        <v>42.3</v>
      </c>
      <c r="L17" s="56">
        <f t="shared" si="2"/>
        <v>72.8</v>
      </c>
    </row>
    <row r="18" spans="1:12" ht="25.5" customHeight="1">
      <c r="A18" s="83">
        <v>15</v>
      </c>
      <c r="B18" s="8" t="s">
        <v>103</v>
      </c>
      <c r="C18" s="56">
        <v>2</v>
      </c>
      <c r="D18" s="8" t="s">
        <v>66</v>
      </c>
      <c r="E18" s="5"/>
      <c r="F18" s="73">
        <v>56</v>
      </c>
      <c r="G18" s="73">
        <v>56.5</v>
      </c>
      <c r="H18" s="73">
        <v>112.5</v>
      </c>
      <c r="I18" s="56">
        <f t="shared" si="0"/>
        <v>28.125</v>
      </c>
      <c r="J18" s="56">
        <v>90.4</v>
      </c>
      <c r="K18" s="56">
        <f t="shared" si="1"/>
        <v>45.2</v>
      </c>
      <c r="L18" s="56">
        <f t="shared" si="2"/>
        <v>73.325</v>
      </c>
    </row>
    <row r="19" spans="1:12" ht="25.5" customHeight="1">
      <c r="A19" s="83">
        <v>16</v>
      </c>
      <c r="B19" s="8" t="s">
        <v>1214</v>
      </c>
      <c r="C19" s="56"/>
      <c r="D19" s="8" t="s">
        <v>66</v>
      </c>
      <c r="E19" s="5"/>
      <c r="F19" s="73">
        <v>64.5</v>
      </c>
      <c r="G19" s="73">
        <v>54</v>
      </c>
      <c r="H19" s="73">
        <v>118.5</v>
      </c>
      <c r="I19" s="56">
        <f>H19/4</f>
        <v>29.625</v>
      </c>
      <c r="J19" s="56">
        <v>90.4</v>
      </c>
      <c r="K19" s="56">
        <f>J19/2</f>
        <v>45.2</v>
      </c>
      <c r="L19" s="56">
        <f>I19+K19</f>
        <v>74.825</v>
      </c>
    </row>
    <row r="20" spans="1:12" ht="25.5" customHeight="1">
      <c r="A20" s="83">
        <v>17</v>
      </c>
      <c r="B20" s="8" t="s">
        <v>104</v>
      </c>
      <c r="C20" s="56">
        <v>2</v>
      </c>
      <c r="D20" s="8" t="s">
        <v>67</v>
      </c>
      <c r="E20" s="5"/>
      <c r="F20" s="73">
        <v>57</v>
      </c>
      <c r="G20" s="73">
        <v>53</v>
      </c>
      <c r="H20" s="73">
        <v>110</v>
      </c>
      <c r="I20" s="56">
        <f t="shared" si="0"/>
        <v>27.5</v>
      </c>
      <c r="J20" s="56">
        <v>89.2</v>
      </c>
      <c r="K20" s="56">
        <f t="shared" si="1"/>
        <v>44.6</v>
      </c>
      <c r="L20" s="56">
        <f t="shared" si="2"/>
        <v>72.1</v>
      </c>
    </row>
    <row r="21" spans="1:12" ht="25.5" customHeight="1">
      <c r="A21" s="83">
        <v>18</v>
      </c>
      <c r="B21" s="8" t="s">
        <v>105</v>
      </c>
      <c r="C21" s="56">
        <v>3</v>
      </c>
      <c r="D21" s="8" t="s">
        <v>67</v>
      </c>
      <c r="E21" s="5"/>
      <c r="F21" s="73">
        <v>48</v>
      </c>
      <c r="G21" s="73">
        <v>46.5</v>
      </c>
      <c r="H21" s="73">
        <v>94.5</v>
      </c>
      <c r="I21" s="56">
        <f t="shared" si="0"/>
        <v>23.625</v>
      </c>
      <c r="J21" s="56">
        <v>88</v>
      </c>
      <c r="K21" s="56">
        <f t="shared" si="1"/>
        <v>44</v>
      </c>
      <c r="L21" s="56">
        <f t="shared" si="2"/>
        <v>67.625</v>
      </c>
    </row>
    <row r="22" spans="1:12" ht="25.5" customHeight="1">
      <c r="A22" s="83">
        <v>19</v>
      </c>
      <c r="B22" s="8" t="s">
        <v>106</v>
      </c>
      <c r="C22" s="56">
        <v>3</v>
      </c>
      <c r="D22" s="8" t="s">
        <v>68</v>
      </c>
      <c r="E22" s="5"/>
      <c r="F22" s="73">
        <v>80</v>
      </c>
      <c r="G22" s="73">
        <v>58.5</v>
      </c>
      <c r="H22" s="73">
        <v>138.5</v>
      </c>
      <c r="I22" s="56">
        <f t="shared" si="0"/>
        <v>34.625</v>
      </c>
      <c r="J22" s="56">
        <v>92.6</v>
      </c>
      <c r="K22" s="56">
        <f t="shared" si="1"/>
        <v>46.3</v>
      </c>
      <c r="L22" s="56">
        <f t="shared" si="2"/>
        <v>80.925</v>
      </c>
    </row>
    <row r="23" spans="1:12" ht="25.5" customHeight="1">
      <c r="A23" s="83">
        <v>20</v>
      </c>
      <c r="B23" s="8" t="s">
        <v>107</v>
      </c>
      <c r="C23" s="56">
        <v>5</v>
      </c>
      <c r="D23" s="8" t="s">
        <v>68</v>
      </c>
      <c r="E23" s="5"/>
      <c r="F23" s="73">
        <v>79.5</v>
      </c>
      <c r="G23" s="73">
        <v>58</v>
      </c>
      <c r="H23" s="73">
        <v>137.5</v>
      </c>
      <c r="I23" s="56">
        <f t="shared" si="0"/>
        <v>34.375</v>
      </c>
      <c r="J23" s="56">
        <v>90.4</v>
      </c>
      <c r="K23" s="56">
        <f t="shared" si="1"/>
        <v>45.2</v>
      </c>
      <c r="L23" s="56">
        <f t="shared" si="2"/>
        <v>79.575</v>
      </c>
    </row>
    <row r="24" spans="1:12" ht="25.5" customHeight="1">
      <c r="A24" s="83">
        <v>21</v>
      </c>
      <c r="B24" s="8" t="s">
        <v>108</v>
      </c>
      <c r="C24" s="56">
        <v>2</v>
      </c>
      <c r="D24" s="8" t="s">
        <v>68</v>
      </c>
      <c r="E24" s="5"/>
      <c r="F24" s="73">
        <v>75.5</v>
      </c>
      <c r="G24" s="73">
        <v>62</v>
      </c>
      <c r="H24" s="73">
        <v>137.5</v>
      </c>
      <c r="I24" s="56">
        <f t="shared" si="0"/>
        <v>34.375</v>
      </c>
      <c r="J24" s="56">
        <v>92.8</v>
      </c>
      <c r="K24" s="56">
        <f t="shared" si="1"/>
        <v>46.4</v>
      </c>
      <c r="L24" s="56">
        <f t="shared" si="2"/>
        <v>80.775</v>
      </c>
    </row>
    <row r="25" spans="1:12" ht="25.5" customHeight="1">
      <c r="A25" s="83">
        <v>22</v>
      </c>
      <c r="B25" s="8" t="s">
        <v>109</v>
      </c>
      <c r="C25" s="56">
        <v>8</v>
      </c>
      <c r="D25" s="8" t="s">
        <v>68</v>
      </c>
      <c r="E25" s="5"/>
      <c r="F25" s="73">
        <v>75.5</v>
      </c>
      <c r="G25" s="73">
        <v>57</v>
      </c>
      <c r="H25" s="73">
        <v>132.5</v>
      </c>
      <c r="I25" s="56">
        <f t="shared" si="0"/>
        <v>33.125</v>
      </c>
      <c r="J25" s="56">
        <v>93.8</v>
      </c>
      <c r="K25" s="56">
        <f t="shared" si="1"/>
        <v>46.9</v>
      </c>
      <c r="L25" s="56">
        <f t="shared" si="2"/>
        <v>80.025</v>
      </c>
    </row>
    <row r="26" spans="1:12" ht="25.5" customHeight="1">
      <c r="A26" s="83">
        <v>23</v>
      </c>
      <c r="B26" s="8" t="s">
        <v>110</v>
      </c>
      <c r="C26" s="56">
        <v>7</v>
      </c>
      <c r="D26" s="8" t="s">
        <v>68</v>
      </c>
      <c r="E26" s="5"/>
      <c r="F26" s="73">
        <v>74</v>
      </c>
      <c r="G26" s="73">
        <v>56.5</v>
      </c>
      <c r="H26" s="73">
        <v>130.5</v>
      </c>
      <c r="I26" s="56">
        <f t="shared" si="0"/>
        <v>32.625</v>
      </c>
      <c r="J26" s="56">
        <v>88.6</v>
      </c>
      <c r="K26" s="56">
        <f t="shared" si="1"/>
        <v>44.3</v>
      </c>
      <c r="L26" s="56">
        <f t="shared" si="2"/>
        <v>76.925</v>
      </c>
    </row>
    <row r="27" spans="1:12" ht="25.5" customHeight="1">
      <c r="A27" s="83">
        <v>24</v>
      </c>
      <c r="B27" s="8" t="s">
        <v>111</v>
      </c>
      <c r="C27" s="56">
        <v>4</v>
      </c>
      <c r="D27" s="8" t="s">
        <v>68</v>
      </c>
      <c r="E27" s="5"/>
      <c r="F27" s="73">
        <v>68.5</v>
      </c>
      <c r="G27" s="73">
        <v>60</v>
      </c>
      <c r="H27" s="73">
        <v>128.5</v>
      </c>
      <c r="I27" s="56">
        <f t="shared" si="0"/>
        <v>32.125</v>
      </c>
      <c r="J27" s="56">
        <v>91.2</v>
      </c>
      <c r="K27" s="56">
        <f t="shared" si="1"/>
        <v>45.6</v>
      </c>
      <c r="L27" s="56">
        <f t="shared" si="2"/>
        <v>77.725</v>
      </c>
    </row>
    <row r="28" spans="1:12" ht="25.5" customHeight="1">
      <c r="A28" s="83">
        <v>25</v>
      </c>
      <c r="B28" s="8" t="s">
        <v>112</v>
      </c>
      <c r="C28" s="56">
        <v>6</v>
      </c>
      <c r="D28" s="8" t="s">
        <v>68</v>
      </c>
      <c r="E28" s="5"/>
      <c r="F28" s="73">
        <v>69.5</v>
      </c>
      <c r="G28" s="73">
        <v>55</v>
      </c>
      <c r="H28" s="73">
        <v>124.5</v>
      </c>
      <c r="I28" s="56">
        <f t="shared" si="0"/>
        <v>31.125</v>
      </c>
      <c r="J28" s="56">
        <v>87.2</v>
      </c>
      <c r="K28" s="56">
        <f t="shared" si="1"/>
        <v>43.6</v>
      </c>
      <c r="L28" s="56">
        <f t="shared" si="2"/>
        <v>74.725</v>
      </c>
    </row>
    <row r="29" spans="1:12" ht="25.5" customHeight="1">
      <c r="A29" s="83">
        <v>26</v>
      </c>
      <c r="B29" s="8" t="s">
        <v>113</v>
      </c>
      <c r="C29" s="56">
        <v>1</v>
      </c>
      <c r="D29" s="8" t="s">
        <v>68</v>
      </c>
      <c r="E29" s="5"/>
      <c r="F29" s="73">
        <v>72.5</v>
      </c>
      <c r="G29" s="73">
        <v>51</v>
      </c>
      <c r="H29" s="73">
        <v>123.5</v>
      </c>
      <c r="I29" s="56">
        <f t="shared" si="0"/>
        <v>30.875</v>
      </c>
      <c r="J29" s="56">
        <v>88</v>
      </c>
      <c r="K29" s="56">
        <f t="shared" si="1"/>
        <v>44</v>
      </c>
      <c r="L29" s="56">
        <f t="shared" si="2"/>
        <v>74.875</v>
      </c>
    </row>
    <row r="30" spans="1:12" ht="25.5" customHeight="1">
      <c r="A30" s="83">
        <v>27</v>
      </c>
      <c r="B30" s="8" t="s">
        <v>114</v>
      </c>
      <c r="C30" s="82">
        <v>9</v>
      </c>
      <c r="D30" s="8" t="s">
        <v>68</v>
      </c>
      <c r="E30" s="5"/>
      <c r="F30" s="73">
        <v>61</v>
      </c>
      <c r="G30" s="73">
        <v>60.5</v>
      </c>
      <c r="H30" s="73">
        <v>121.5</v>
      </c>
      <c r="I30" s="56">
        <f t="shared" si="0"/>
        <v>30.375</v>
      </c>
      <c r="J30" s="56">
        <v>86.8</v>
      </c>
      <c r="K30" s="56">
        <f t="shared" si="1"/>
        <v>43.4</v>
      </c>
      <c r="L30" s="56">
        <f t="shared" si="2"/>
        <v>73.775</v>
      </c>
    </row>
    <row r="31" spans="1:12" ht="25.5" customHeight="1">
      <c r="A31" s="83">
        <v>28</v>
      </c>
      <c r="B31" s="8" t="s">
        <v>115</v>
      </c>
      <c r="C31" s="56">
        <v>2</v>
      </c>
      <c r="D31" s="8" t="s">
        <v>69</v>
      </c>
      <c r="E31" s="5"/>
      <c r="F31" s="73">
        <v>84.5</v>
      </c>
      <c r="G31" s="73">
        <v>60.5</v>
      </c>
      <c r="H31" s="73">
        <v>145</v>
      </c>
      <c r="I31" s="56">
        <f t="shared" si="0"/>
        <v>36.25</v>
      </c>
      <c r="J31" s="56">
        <v>92.1</v>
      </c>
      <c r="K31" s="56">
        <f t="shared" si="1"/>
        <v>46.05</v>
      </c>
      <c r="L31" s="56">
        <f t="shared" si="2"/>
        <v>82.3</v>
      </c>
    </row>
    <row r="32" spans="1:12" ht="25.5" customHeight="1">
      <c r="A32" s="83">
        <v>29</v>
      </c>
      <c r="B32" s="8" t="s">
        <v>116</v>
      </c>
      <c r="C32" s="56">
        <v>1</v>
      </c>
      <c r="D32" s="8" t="s">
        <v>69</v>
      </c>
      <c r="E32" s="5"/>
      <c r="F32" s="73">
        <v>84.5</v>
      </c>
      <c r="G32" s="73">
        <v>60</v>
      </c>
      <c r="H32" s="73">
        <v>144.5</v>
      </c>
      <c r="I32" s="56">
        <f t="shared" si="0"/>
        <v>36.125</v>
      </c>
      <c r="J32" s="56">
        <v>91.2</v>
      </c>
      <c r="K32" s="56">
        <f t="shared" si="1"/>
        <v>45.6</v>
      </c>
      <c r="L32" s="56">
        <f t="shared" si="2"/>
        <v>81.725</v>
      </c>
    </row>
    <row r="33" spans="1:12" ht="25.5" customHeight="1">
      <c r="A33" s="83">
        <v>30</v>
      </c>
      <c r="B33" s="8" t="s">
        <v>117</v>
      </c>
      <c r="C33" s="56">
        <v>4</v>
      </c>
      <c r="D33" s="8" t="s">
        <v>69</v>
      </c>
      <c r="E33" s="5"/>
      <c r="F33" s="73">
        <v>78</v>
      </c>
      <c r="G33" s="73">
        <v>50.5</v>
      </c>
      <c r="H33" s="73">
        <v>128.5</v>
      </c>
      <c r="I33" s="56">
        <f t="shared" si="0"/>
        <v>32.125</v>
      </c>
      <c r="J33" s="56">
        <v>88</v>
      </c>
      <c r="K33" s="56">
        <f t="shared" si="1"/>
        <v>44</v>
      </c>
      <c r="L33" s="56">
        <f t="shared" si="2"/>
        <v>76.125</v>
      </c>
    </row>
    <row r="34" spans="1:12" ht="25.5" customHeight="1">
      <c r="A34" s="83">
        <v>31</v>
      </c>
      <c r="B34" s="8" t="s">
        <v>118</v>
      </c>
      <c r="C34" s="56">
        <v>3</v>
      </c>
      <c r="D34" s="8" t="s">
        <v>69</v>
      </c>
      <c r="E34" s="5"/>
      <c r="F34" s="73">
        <v>73.5</v>
      </c>
      <c r="G34" s="73">
        <v>45.5</v>
      </c>
      <c r="H34" s="73">
        <v>119</v>
      </c>
      <c r="I34" s="56">
        <f t="shared" si="0"/>
        <v>29.75</v>
      </c>
      <c r="J34" s="56">
        <v>90.2</v>
      </c>
      <c r="K34" s="56">
        <f t="shared" si="1"/>
        <v>45.1</v>
      </c>
      <c r="L34" s="56">
        <f t="shared" si="2"/>
        <v>74.85</v>
      </c>
    </row>
    <row r="35" spans="1:12" ht="25.5" customHeight="1">
      <c r="A35" s="83">
        <v>32</v>
      </c>
      <c r="B35" s="8" t="s">
        <v>119</v>
      </c>
      <c r="C35" s="56">
        <v>1</v>
      </c>
      <c r="D35" s="8" t="s">
        <v>70</v>
      </c>
      <c r="E35" s="5"/>
      <c r="F35" s="73">
        <v>63.5</v>
      </c>
      <c r="G35" s="73">
        <v>63</v>
      </c>
      <c r="H35" s="73">
        <v>126.5</v>
      </c>
      <c r="I35" s="56">
        <f t="shared" si="0"/>
        <v>31.625</v>
      </c>
      <c r="J35" s="56">
        <v>90.2</v>
      </c>
      <c r="K35" s="56">
        <f t="shared" si="1"/>
        <v>45.1</v>
      </c>
      <c r="L35" s="56">
        <f t="shared" si="2"/>
        <v>76.725</v>
      </c>
    </row>
    <row r="36" spans="1:12" ht="25.5" customHeight="1">
      <c r="A36" s="83">
        <v>33</v>
      </c>
      <c r="B36" s="8" t="s">
        <v>120</v>
      </c>
      <c r="C36" s="56">
        <v>2</v>
      </c>
      <c r="D36" s="8" t="s">
        <v>70</v>
      </c>
      <c r="E36" s="5"/>
      <c r="F36" s="73">
        <v>41.5</v>
      </c>
      <c r="G36" s="73">
        <v>68</v>
      </c>
      <c r="H36" s="73">
        <v>109.5</v>
      </c>
      <c r="I36" s="56">
        <f t="shared" si="0"/>
        <v>27.375</v>
      </c>
      <c r="J36" s="56"/>
      <c r="K36" s="56">
        <f t="shared" si="1"/>
        <v>0</v>
      </c>
      <c r="L36" s="56">
        <f t="shared" si="2"/>
        <v>27.375</v>
      </c>
    </row>
    <row r="37" spans="1:12" ht="25.5" customHeight="1">
      <c r="A37" s="83">
        <v>34</v>
      </c>
      <c r="B37" s="8" t="s">
        <v>121</v>
      </c>
      <c r="C37" s="56">
        <v>1</v>
      </c>
      <c r="D37" s="8" t="s">
        <v>71</v>
      </c>
      <c r="E37" s="5"/>
      <c r="F37" s="73">
        <v>65</v>
      </c>
      <c r="G37" s="73">
        <v>77</v>
      </c>
      <c r="H37" s="73">
        <v>142</v>
      </c>
      <c r="I37" s="56">
        <f t="shared" si="0"/>
        <v>35.5</v>
      </c>
      <c r="J37" s="56">
        <v>82.6</v>
      </c>
      <c r="K37" s="56">
        <f t="shared" si="1"/>
        <v>41.3</v>
      </c>
      <c r="L37" s="56">
        <f t="shared" si="2"/>
        <v>76.8</v>
      </c>
    </row>
    <row r="38" spans="1:12" ht="25.5" customHeight="1">
      <c r="A38" s="83">
        <v>35</v>
      </c>
      <c r="B38" s="8" t="s">
        <v>122</v>
      </c>
      <c r="C38" s="56">
        <v>1</v>
      </c>
      <c r="D38" s="8" t="s">
        <v>72</v>
      </c>
      <c r="E38" s="5"/>
      <c r="F38" s="73">
        <v>39</v>
      </c>
      <c r="G38" s="73">
        <v>54.5</v>
      </c>
      <c r="H38" s="73">
        <v>93.5</v>
      </c>
      <c r="I38" s="56">
        <f t="shared" si="0"/>
        <v>23.375</v>
      </c>
      <c r="J38" s="56">
        <v>79.8</v>
      </c>
      <c r="K38" s="56">
        <f t="shared" si="1"/>
        <v>39.9</v>
      </c>
      <c r="L38" s="56">
        <f t="shared" si="2"/>
        <v>63.275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25">
      <selection activeCell="A4" sqref="A4:A36"/>
    </sheetView>
  </sheetViews>
  <sheetFormatPr defaultColWidth="9.00390625" defaultRowHeight="14.25"/>
  <cols>
    <col min="1" max="1" width="4.50390625" style="0" customWidth="1"/>
    <col min="3" max="3" width="7.375" style="0" customWidth="1"/>
    <col min="4" max="4" width="15.375" style="0" customWidth="1"/>
    <col min="5" max="5" width="10.625" style="0" customWidth="1"/>
    <col min="6" max="6" width="7.375" style="0" customWidth="1"/>
    <col min="7" max="7" width="7.50390625" style="0" customWidth="1"/>
    <col min="8" max="8" width="9.625" style="0" customWidth="1"/>
    <col min="9" max="9" width="12.125" style="0" customWidth="1"/>
    <col min="10" max="10" width="9.875" style="0" customWidth="1"/>
    <col min="11" max="11" width="6.50390625" style="0" customWidth="1"/>
    <col min="12" max="12" width="6.25390625" style="0" customWidth="1"/>
    <col min="13" max="13" width="5.625" style="0" customWidth="1"/>
    <col min="14" max="14" width="6.50390625" style="0" customWidth="1"/>
  </cols>
  <sheetData>
    <row r="1" spans="1:14" ht="24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0.5" customHeight="1">
      <c r="A2" s="91" t="s">
        <v>200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59.2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36" t="s">
        <v>407</v>
      </c>
      <c r="I3" s="29" t="s">
        <v>1207</v>
      </c>
      <c r="J3" s="29" t="s">
        <v>26</v>
      </c>
      <c r="K3" s="29" t="s">
        <v>27</v>
      </c>
      <c r="L3" s="29" t="s">
        <v>28</v>
      </c>
      <c r="M3" s="29" t="s">
        <v>29</v>
      </c>
      <c r="N3" s="29" t="s">
        <v>1210</v>
      </c>
    </row>
    <row r="4" spans="1:14" ht="19.5" customHeight="1">
      <c r="A4" s="40">
        <v>1</v>
      </c>
      <c r="B4" s="10" t="s">
        <v>174</v>
      </c>
      <c r="C4" s="22">
        <v>1</v>
      </c>
      <c r="D4" s="10" t="s">
        <v>31</v>
      </c>
      <c r="E4" s="6"/>
      <c r="F4" s="10" t="s">
        <v>752</v>
      </c>
      <c r="G4" s="10" t="s">
        <v>628</v>
      </c>
      <c r="H4" s="10" t="s">
        <v>759</v>
      </c>
      <c r="I4" s="61">
        <f>H4/4</f>
        <v>30.375</v>
      </c>
      <c r="J4" s="6">
        <v>86.2</v>
      </c>
      <c r="K4" s="6">
        <v>1.0170911669058105</v>
      </c>
      <c r="L4" s="6">
        <f>J4*K4</f>
        <v>87.67325858728087</v>
      </c>
      <c r="M4" s="6">
        <f>L4/2</f>
        <v>43.836629293640435</v>
      </c>
      <c r="N4" s="85">
        <f>I4+M4</f>
        <v>74.21162929364044</v>
      </c>
    </row>
    <row r="5" spans="1:14" ht="19.5" customHeight="1">
      <c r="A5" s="40">
        <v>2</v>
      </c>
      <c r="B5" s="10" t="s">
        <v>162</v>
      </c>
      <c r="C5" s="22">
        <v>2</v>
      </c>
      <c r="D5" s="10" t="s">
        <v>31</v>
      </c>
      <c r="E5" s="6"/>
      <c r="F5" s="10" t="s">
        <v>650</v>
      </c>
      <c r="G5" s="10" t="s">
        <v>726</v>
      </c>
      <c r="H5" s="10" t="s">
        <v>754</v>
      </c>
      <c r="I5" s="61">
        <f aca="true" t="shared" si="0" ref="I5:I36">H5/4</f>
        <v>31.75</v>
      </c>
      <c r="J5" s="6">
        <v>81.2</v>
      </c>
      <c r="K5" s="6">
        <v>1.0170911669058105</v>
      </c>
      <c r="L5" s="6">
        <f aca="true" t="shared" si="1" ref="L5:L36">J5*K5</f>
        <v>82.58780275275181</v>
      </c>
      <c r="M5" s="6">
        <f aca="true" t="shared" si="2" ref="M5:M36">L5/2</f>
        <v>41.293901376375906</v>
      </c>
      <c r="N5" s="85">
        <f aca="true" t="shared" si="3" ref="N5:N36">I5+M5</f>
        <v>73.04390137637591</v>
      </c>
    </row>
    <row r="6" spans="1:14" ht="19.5" customHeight="1">
      <c r="A6" s="40">
        <v>3</v>
      </c>
      <c r="B6" s="10" t="s">
        <v>170</v>
      </c>
      <c r="C6" s="22">
        <v>3</v>
      </c>
      <c r="D6" s="10" t="s">
        <v>31</v>
      </c>
      <c r="E6" s="6"/>
      <c r="F6" s="10" t="s">
        <v>725</v>
      </c>
      <c r="G6" s="10" t="s">
        <v>881</v>
      </c>
      <c r="H6" s="10" t="s">
        <v>492</v>
      </c>
      <c r="I6" s="61">
        <f t="shared" si="0"/>
        <v>30.875</v>
      </c>
      <c r="J6" s="6">
        <v>84.8</v>
      </c>
      <c r="K6" s="6">
        <v>1.0170911669058105</v>
      </c>
      <c r="L6" s="6">
        <f t="shared" si="1"/>
        <v>86.24933095361273</v>
      </c>
      <c r="M6" s="6">
        <f t="shared" si="2"/>
        <v>43.12466547680636</v>
      </c>
      <c r="N6" s="85">
        <f t="shared" si="3"/>
        <v>73.99966547680637</v>
      </c>
    </row>
    <row r="7" spans="1:14" ht="19.5" customHeight="1">
      <c r="A7" s="40">
        <v>4</v>
      </c>
      <c r="B7" s="10" t="s">
        <v>135</v>
      </c>
      <c r="C7" s="22">
        <v>4</v>
      </c>
      <c r="D7" s="10" t="s">
        <v>31</v>
      </c>
      <c r="E7" s="6"/>
      <c r="F7" s="10" t="s">
        <v>529</v>
      </c>
      <c r="G7" s="10" t="s">
        <v>725</v>
      </c>
      <c r="H7" s="10" t="s">
        <v>472</v>
      </c>
      <c r="I7" s="61">
        <f t="shared" si="0"/>
        <v>34.75</v>
      </c>
      <c r="J7" s="6">
        <v>86.2</v>
      </c>
      <c r="K7" s="6">
        <v>1.0170911669058105</v>
      </c>
      <c r="L7" s="6">
        <f t="shared" si="1"/>
        <v>87.67325858728087</v>
      </c>
      <c r="M7" s="6">
        <f t="shared" si="2"/>
        <v>43.836629293640435</v>
      </c>
      <c r="N7" s="85">
        <f t="shared" si="3"/>
        <v>78.58662929364044</v>
      </c>
    </row>
    <row r="8" spans="1:14" ht="19.5" customHeight="1">
      <c r="A8" s="40">
        <v>5</v>
      </c>
      <c r="B8" s="10" t="s">
        <v>193</v>
      </c>
      <c r="C8" s="22">
        <v>5</v>
      </c>
      <c r="D8" s="10" t="s">
        <v>31</v>
      </c>
      <c r="E8" s="6"/>
      <c r="F8" s="10" t="s">
        <v>545</v>
      </c>
      <c r="G8" s="10" t="s">
        <v>566</v>
      </c>
      <c r="H8" s="10" t="s">
        <v>728</v>
      </c>
      <c r="I8" s="61">
        <f t="shared" si="0"/>
        <v>28.125</v>
      </c>
      <c r="J8" s="6">
        <v>84.8</v>
      </c>
      <c r="K8" s="6">
        <v>1.0170911669058105</v>
      </c>
      <c r="L8" s="6">
        <f t="shared" si="1"/>
        <v>86.24933095361273</v>
      </c>
      <c r="M8" s="6">
        <f t="shared" si="2"/>
        <v>43.12466547680636</v>
      </c>
      <c r="N8" s="85">
        <f t="shared" si="3"/>
        <v>71.24966547680637</v>
      </c>
    </row>
    <row r="9" spans="1:14" ht="19.5" customHeight="1">
      <c r="A9" s="40">
        <v>6</v>
      </c>
      <c r="B9" s="10" t="s">
        <v>824</v>
      </c>
      <c r="C9" s="22">
        <v>6</v>
      </c>
      <c r="D9" s="10" t="s">
        <v>31</v>
      </c>
      <c r="E9" s="6"/>
      <c r="F9" s="10" t="s">
        <v>474</v>
      </c>
      <c r="G9" s="10" t="s">
        <v>556</v>
      </c>
      <c r="H9" s="10" t="s">
        <v>759</v>
      </c>
      <c r="I9" s="61">
        <f t="shared" si="0"/>
        <v>30.375</v>
      </c>
      <c r="J9" s="6">
        <v>77.8</v>
      </c>
      <c r="K9" s="6">
        <v>1.0170911669058105</v>
      </c>
      <c r="L9" s="6">
        <f t="shared" si="1"/>
        <v>79.12969278527206</v>
      </c>
      <c r="M9" s="6">
        <f t="shared" si="2"/>
        <v>39.56484639263603</v>
      </c>
      <c r="N9" s="85">
        <f t="shared" si="3"/>
        <v>69.93984639263603</v>
      </c>
    </row>
    <row r="10" spans="1:14" ht="19.5" customHeight="1">
      <c r="A10" s="40">
        <v>7</v>
      </c>
      <c r="B10" s="10" t="s">
        <v>179</v>
      </c>
      <c r="C10" s="22">
        <v>7</v>
      </c>
      <c r="D10" s="10" t="s">
        <v>31</v>
      </c>
      <c r="E10" s="6"/>
      <c r="F10" s="10" t="s">
        <v>548</v>
      </c>
      <c r="G10" s="10" t="s">
        <v>542</v>
      </c>
      <c r="H10" s="10" t="s">
        <v>176</v>
      </c>
      <c r="I10" s="61">
        <f t="shared" si="0"/>
        <v>30.25</v>
      </c>
      <c r="J10" s="6">
        <v>86.2</v>
      </c>
      <c r="K10" s="6">
        <v>1.0170911669058105</v>
      </c>
      <c r="L10" s="6">
        <f t="shared" si="1"/>
        <v>87.67325858728087</v>
      </c>
      <c r="M10" s="6">
        <f t="shared" si="2"/>
        <v>43.836629293640435</v>
      </c>
      <c r="N10" s="85">
        <f t="shared" si="3"/>
        <v>74.08662929364044</v>
      </c>
    </row>
    <row r="11" spans="1:14" ht="19.5" customHeight="1">
      <c r="A11" s="40">
        <v>8</v>
      </c>
      <c r="B11" s="10" t="s">
        <v>180</v>
      </c>
      <c r="C11" s="22">
        <v>8</v>
      </c>
      <c r="D11" s="10" t="s">
        <v>31</v>
      </c>
      <c r="E11" s="6"/>
      <c r="F11" s="10" t="s">
        <v>564</v>
      </c>
      <c r="G11" s="10" t="s">
        <v>433</v>
      </c>
      <c r="H11" s="10" t="s">
        <v>558</v>
      </c>
      <c r="I11" s="61">
        <f t="shared" si="0"/>
        <v>30.125</v>
      </c>
      <c r="J11" s="6">
        <v>80.2</v>
      </c>
      <c r="K11" s="6">
        <v>1.0170911669058105</v>
      </c>
      <c r="L11" s="6">
        <f t="shared" si="1"/>
        <v>81.570711585846</v>
      </c>
      <c r="M11" s="6">
        <f t="shared" si="2"/>
        <v>40.785355792923</v>
      </c>
      <c r="N11" s="85">
        <f t="shared" si="3"/>
        <v>70.910355792923</v>
      </c>
    </row>
    <row r="12" spans="1:14" ht="19.5" customHeight="1">
      <c r="A12" s="40">
        <v>9</v>
      </c>
      <c r="B12" s="10" t="s">
        <v>150</v>
      </c>
      <c r="C12" s="22">
        <v>9</v>
      </c>
      <c r="D12" s="10" t="s">
        <v>31</v>
      </c>
      <c r="E12" s="6"/>
      <c r="F12" s="10" t="s">
        <v>650</v>
      </c>
      <c r="G12" s="10" t="s">
        <v>730</v>
      </c>
      <c r="H12" s="10" t="s">
        <v>549</v>
      </c>
      <c r="I12" s="61">
        <f t="shared" si="0"/>
        <v>32.625</v>
      </c>
      <c r="J12" s="6">
        <v>87.4</v>
      </c>
      <c r="K12" s="6">
        <v>1.0170911669058105</v>
      </c>
      <c r="L12" s="6">
        <f t="shared" si="1"/>
        <v>88.89376798756784</v>
      </c>
      <c r="M12" s="6">
        <f t="shared" si="2"/>
        <v>44.44688399378392</v>
      </c>
      <c r="N12" s="85">
        <f t="shared" si="3"/>
        <v>77.07188399378393</v>
      </c>
    </row>
    <row r="13" spans="1:14" ht="19.5" customHeight="1">
      <c r="A13" s="40">
        <v>10</v>
      </c>
      <c r="B13" s="10" t="s">
        <v>194</v>
      </c>
      <c r="C13" s="22">
        <v>10</v>
      </c>
      <c r="D13" s="10" t="s">
        <v>31</v>
      </c>
      <c r="E13" s="6"/>
      <c r="F13" s="10" t="s">
        <v>725</v>
      </c>
      <c r="G13" s="10" t="s">
        <v>563</v>
      </c>
      <c r="H13" s="10" t="s">
        <v>728</v>
      </c>
      <c r="I13" s="61">
        <f t="shared" si="0"/>
        <v>28.125</v>
      </c>
      <c r="J13" s="6">
        <v>77.2</v>
      </c>
      <c r="K13" s="6">
        <v>1.0170911669058105</v>
      </c>
      <c r="L13" s="6">
        <f t="shared" si="1"/>
        <v>78.51943808512857</v>
      </c>
      <c r="M13" s="6">
        <f t="shared" si="2"/>
        <v>39.259719042564285</v>
      </c>
      <c r="N13" s="85">
        <f t="shared" si="3"/>
        <v>67.38471904256429</v>
      </c>
    </row>
    <row r="14" spans="1:14" ht="19.5" customHeight="1">
      <c r="A14" s="40">
        <v>11</v>
      </c>
      <c r="B14" s="10" t="s">
        <v>145</v>
      </c>
      <c r="C14" s="22">
        <v>11</v>
      </c>
      <c r="D14" s="10" t="s">
        <v>31</v>
      </c>
      <c r="E14" s="6"/>
      <c r="F14" s="10" t="s">
        <v>650</v>
      </c>
      <c r="G14" s="10" t="s">
        <v>444</v>
      </c>
      <c r="H14" s="10" t="s">
        <v>1012</v>
      </c>
      <c r="I14" s="61">
        <f t="shared" si="0"/>
        <v>33.25</v>
      </c>
      <c r="J14" s="6">
        <v>84.4</v>
      </c>
      <c r="K14" s="6">
        <v>1.0170911669058105</v>
      </c>
      <c r="L14" s="6">
        <f t="shared" si="1"/>
        <v>85.84249448685041</v>
      </c>
      <c r="M14" s="6">
        <f t="shared" si="2"/>
        <v>42.921247243425206</v>
      </c>
      <c r="N14" s="85">
        <f t="shared" si="3"/>
        <v>76.1712472434252</v>
      </c>
    </row>
    <row r="15" spans="1:14" ht="19.5" customHeight="1">
      <c r="A15" s="40">
        <v>12</v>
      </c>
      <c r="B15" s="10" t="s">
        <v>151</v>
      </c>
      <c r="C15" s="22">
        <v>12</v>
      </c>
      <c r="D15" s="10" t="s">
        <v>31</v>
      </c>
      <c r="E15" s="6"/>
      <c r="F15" s="10" t="s">
        <v>564</v>
      </c>
      <c r="G15" s="10" t="s">
        <v>545</v>
      </c>
      <c r="H15" s="10" t="s">
        <v>549</v>
      </c>
      <c r="I15" s="61">
        <f t="shared" si="0"/>
        <v>32.625</v>
      </c>
      <c r="J15" s="6">
        <v>90.8</v>
      </c>
      <c r="K15" s="6">
        <v>1.0170911669058105</v>
      </c>
      <c r="L15" s="6">
        <f t="shared" si="1"/>
        <v>92.35187795504758</v>
      </c>
      <c r="M15" s="6">
        <f t="shared" si="2"/>
        <v>46.17593897752379</v>
      </c>
      <c r="N15" s="85">
        <f t="shared" si="3"/>
        <v>78.8009389775238</v>
      </c>
    </row>
    <row r="16" spans="1:14" ht="19.5" customHeight="1">
      <c r="A16" s="40">
        <v>13</v>
      </c>
      <c r="B16" s="10" t="s">
        <v>165</v>
      </c>
      <c r="C16" s="22">
        <v>13</v>
      </c>
      <c r="D16" s="10" t="s">
        <v>31</v>
      </c>
      <c r="E16" s="6"/>
      <c r="F16" s="10" t="s">
        <v>534</v>
      </c>
      <c r="G16" s="10" t="s">
        <v>628</v>
      </c>
      <c r="H16" s="10" t="s">
        <v>888</v>
      </c>
      <c r="I16" s="61">
        <f t="shared" si="0"/>
        <v>31.5</v>
      </c>
      <c r="J16" s="6">
        <v>84.4</v>
      </c>
      <c r="K16" s="6">
        <v>1.0170911669058105</v>
      </c>
      <c r="L16" s="6">
        <f t="shared" si="1"/>
        <v>85.84249448685041</v>
      </c>
      <c r="M16" s="6">
        <f t="shared" si="2"/>
        <v>42.921247243425206</v>
      </c>
      <c r="N16" s="85">
        <f t="shared" si="3"/>
        <v>74.4212472434252</v>
      </c>
    </row>
    <row r="17" spans="1:14" ht="19.5" customHeight="1">
      <c r="A17" s="40">
        <v>14</v>
      </c>
      <c r="B17" s="10" t="s">
        <v>148</v>
      </c>
      <c r="C17" s="22">
        <v>14</v>
      </c>
      <c r="D17" s="10" t="s">
        <v>31</v>
      </c>
      <c r="E17" s="6"/>
      <c r="F17" s="10" t="s">
        <v>529</v>
      </c>
      <c r="G17" s="10" t="s">
        <v>542</v>
      </c>
      <c r="H17" s="10" t="s">
        <v>543</v>
      </c>
      <c r="I17" s="61">
        <f t="shared" si="0"/>
        <v>32.875</v>
      </c>
      <c r="J17" s="6">
        <v>87.6</v>
      </c>
      <c r="K17" s="6">
        <v>1.0170911669058105</v>
      </c>
      <c r="L17" s="6">
        <f t="shared" si="1"/>
        <v>89.097186220949</v>
      </c>
      <c r="M17" s="6">
        <f t="shared" si="2"/>
        <v>44.5485931104745</v>
      </c>
      <c r="N17" s="85">
        <f t="shared" si="3"/>
        <v>77.4235931104745</v>
      </c>
    </row>
    <row r="18" spans="1:14" ht="19.5" customHeight="1">
      <c r="A18" s="40">
        <v>15</v>
      </c>
      <c r="B18" s="10" t="s">
        <v>190</v>
      </c>
      <c r="C18" s="22">
        <v>15</v>
      </c>
      <c r="D18" s="10" t="s">
        <v>31</v>
      </c>
      <c r="E18" s="6"/>
      <c r="F18" s="10" t="s">
        <v>730</v>
      </c>
      <c r="G18" s="10" t="s">
        <v>753</v>
      </c>
      <c r="H18" s="10" t="s">
        <v>189</v>
      </c>
      <c r="I18" s="61">
        <f t="shared" si="0"/>
        <v>28.5</v>
      </c>
      <c r="J18" s="6">
        <v>85.86</v>
      </c>
      <c r="K18" s="6">
        <v>1.0170911669058105</v>
      </c>
      <c r="L18" s="6">
        <f t="shared" si="1"/>
        <v>87.32744759053288</v>
      </c>
      <c r="M18" s="6">
        <f t="shared" si="2"/>
        <v>43.66372379526644</v>
      </c>
      <c r="N18" s="85">
        <f t="shared" si="3"/>
        <v>72.16372379526643</v>
      </c>
    </row>
    <row r="19" spans="1:14" ht="19.5" customHeight="1">
      <c r="A19" s="40">
        <v>16</v>
      </c>
      <c r="B19" s="10" t="s">
        <v>158</v>
      </c>
      <c r="C19" s="22">
        <v>16</v>
      </c>
      <c r="D19" s="10" t="s">
        <v>31</v>
      </c>
      <c r="E19" s="6"/>
      <c r="F19" s="10" t="s">
        <v>1011</v>
      </c>
      <c r="G19" s="10" t="s">
        <v>756</v>
      </c>
      <c r="H19" s="10" t="s">
        <v>486</v>
      </c>
      <c r="I19" s="61">
        <f t="shared" si="0"/>
        <v>32.125</v>
      </c>
      <c r="J19" s="6">
        <v>89</v>
      </c>
      <c r="K19" s="6">
        <v>1.0170911669058105</v>
      </c>
      <c r="L19" s="6">
        <f t="shared" si="1"/>
        <v>90.52111385461713</v>
      </c>
      <c r="M19" s="6">
        <f t="shared" si="2"/>
        <v>45.26055692730856</v>
      </c>
      <c r="N19" s="85">
        <f t="shared" si="3"/>
        <v>77.38555692730856</v>
      </c>
    </row>
    <row r="20" spans="1:14" ht="19.5" customHeight="1">
      <c r="A20" s="40">
        <v>17</v>
      </c>
      <c r="B20" s="10" t="s">
        <v>188</v>
      </c>
      <c r="C20" s="22">
        <v>17</v>
      </c>
      <c r="D20" s="10" t="s">
        <v>31</v>
      </c>
      <c r="E20" s="6"/>
      <c r="F20" s="10" t="s">
        <v>906</v>
      </c>
      <c r="G20" s="10" t="s">
        <v>444</v>
      </c>
      <c r="H20" s="10" t="s">
        <v>189</v>
      </c>
      <c r="I20" s="61">
        <f t="shared" si="0"/>
        <v>28.5</v>
      </c>
      <c r="J20" s="6">
        <v>90.8</v>
      </c>
      <c r="K20" s="6">
        <v>1.0170911669058105</v>
      </c>
      <c r="L20" s="6">
        <f t="shared" si="1"/>
        <v>92.35187795504758</v>
      </c>
      <c r="M20" s="6">
        <f t="shared" si="2"/>
        <v>46.17593897752379</v>
      </c>
      <c r="N20" s="85">
        <f t="shared" si="3"/>
        <v>74.6759389775238</v>
      </c>
    </row>
    <row r="21" spans="1:14" ht="19.5" customHeight="1">
      <c r="A21" s="40">
        <v>18</v>
      </c>
      <c r="B21" s="10" t="s">
        <v>155</v>
      </c>
      <c r="C21" s="22">
        <v>18</v>
      </c>
      <c r="D21" s="10" t="s">
        <v>31</v>
      </c>
      <c r="E21" s="6"/>
      <c r="F21" s="10" t="s">
        <v>1132</v>
      </c>
      <c r="G21" s="10" t="s">
        <v>436</v>
      </c>
      <c r="H21" s="10" t="s">
        <v>154</v>
      </c>
      <c r="I21" s="61">
        <f t="shared" si="0"/>
        <v>32.25</v>
      </c>
      <c r="J21" s="6">
        <v>75.4</v>
      </c>
      <c r="K21" s="6">
        <v>1.0170911669058105</v>
      </c>
      <c r="L21" s="6">
        <f t="shared" si="1"/>
        <v>76.68867398469811</v>
      </c>
      <c r="M21" s="6">
        <f t="shared" si="2"/>
        <v>38.34433699234906</v>
      </c>
      <c r="N21" s="85">
        <f t="shared" si="3"/>
        <v>70.59433699234906</v>
      </c>
    </row>
    <row r="22" spans="1:14" ht="19.5" customHeight="1">
      <c r="A22" s="40">
        <v>19</v>
      </c>
      <c r="B22" s="10" t="s">
        <v>126</v>
      </c>
      <c r="C22" s="22">
        <v>19</v>
      </c>
      <c r="D22" s="10" t="s">
        <v>31</v>
      </c>
      <c r="E22" s="6"/>
      <c r="F22" s="10" t="s">
        <v>478</v>
      </c>
      <c r="G22" s="10" t="s">
        <v>466</v>
      </c>
      <c r="H22" s="10" t="s">
        <v>537</v>
      </c>
      <c r="I22" s="61">
        <f t="shared" si="0"/>
        <v>36</v>
      </c>
      <c r="J22" s="6">
        <v>80.8</v>
      </c>
      <c r="K22" s="6">
        <v>1.0170911669058105</v>
      </c>
      <c r="L22" s="6">
        <f t="shared" si="1"/>
        <v>82.18096628598948</v>
      </c>
      <c r="M22" s="6">
        <f t="shared" si="2"/>
        <v>41.09048314299474</v>
      </c>
      <c r="N22" s="85">
        <f t="shared" si="3"/>
        <v>77.09048314299474</v>
      </c>
    </row>
    <row r="23" spans="1:14" ht="19.5" customHeight="1">
      <c r="A23" s="40">
        <v>20</v>
      </c>
      <c r="B23" s="10" t="s">
        <v>146</v>
      </c>
      <c r="C23" s="22">
        <v>20</v>
      </c>
      <c r="D23" s="10" t="s">
        <v>31</v>
      </c>
      <c r="E23" s="6"/>
      <c r="F23" s="10" t="s">
        <v>462</v>
      </c>
      <c r="G23" s="10" t="s">
        <v>580</v>
      </c>
      <c r="H23" s="10" t="s">
        <v>543</v>
      </c>
      <c r="I23" s="61">
        <f t="shared" si="0"/>
        <v>32.875</v>
      </c>
      <c r="J23" s="6">
        <v>84.4</v>
      </c>
      <c r="K23" s="6">
        <v>1.0170911669058105</v>
      </c>
      <c r="L23" s="6">
        <f t="shared" si="1"/>
        <v>85.84249448685041</v>
      </c>
      <c r="M23" s="6">
        <f t="shared" si="2"/>
        <v>42.921247243425206</v>
      </c>
      <c r="N23" s="85">
        <f t="shared" si="3"/>
        <v>75.7962472434252</v>
      </c>
    </row>
    <row r="24" spans="1:14" ht="19.5" customHeight="1">
      <c r="A24" s="40">
        <v>21</v>
      </c>
      <c r="B24" s="10" t="s">
        <v>149</v>
      </c>
      <c r="C24" s="22">
        <v>21</v>
      </c>
      <c r="D24" s="10" t="s">
        <v>31</v>
      </c>
      <c r="E24" s="6"/>
      <c r="F24" s="10" t="s">
        <v>462</v>
      </c>
      <c r="G24" s="10" t="s">
        <v>580</v>
      </c>
      <c r="H24" s="10" t="s">
        <v>543</v>
      </c>
      <c r="I24" s="61">
        <f t="shared" si="0"/>
        <v>32.875</v>
      </c>
      <c r="J24" s="6">
        <v>88</v>
      </c>
      <c r="K24" s="6">
        <v>1.0170911669058105</v>
      </c>
      <c r="L24" s="6">
        <f t="shared" si="1"/>
        <v>89.50402268771133</v>
      </c>
      <c r="M24" s="6">
        <f t="shared" si="2"/>
        <v>44.75201134385566</v>
      </c>
      <c r="N24" s="85">
        <f t="shared" si="3"/>
        <v>77.62701134385566</v>
      </c>
    </row>
    <row r="25" spans="1:14" ht="19.5" customHeight="1">
      <c r="A25" s="40">
        <v>22</v>
      </c>
      <c r="B25" s="10" t="s">
        <v>195</v>
      </c>
      <c r="C25" s="22">
        <v>22</v>
      </c>
      <c r="D25" s="10" t="s">
        <v>31</v>
      </c>
      <c r="E25" s="6"/>
      <c r="F25" s="10" t="s">
        <v>444</v>
      </c>
      <c r="G25" s="10" t="s">
        <v>580</v>
      </c>
      <c r="H25" s="10" t="s">
        <v>728</v>
      </c>
      <c r="I25" s="61">
        <f t="shared" si="0"/>
        <v>28.125</v>
      </c>
      <c r="J25" s="6">
        <v>83</v>
      </c>
      <c r="K25" s="6">
        <v>1.0170911669058105</v>
      </c>
      <c r="L25" s="6">
        <f t="shared" si="1"/>
        <v>84.41856685318227</v>
      </c>
      <c r="M25" s="6">
        <f t="shared" si="2"/>
        <v>42.209283426591135</v>
      </c>
      <c r="N25" s="85">
        <f t="shared" si="3"/>
        <v>70.33428342659113</v>
      </c>
    </row>
    <row r="26" spans="1:14" ht="19.5" customHeight="1">
      <c r="A26" s="40">
        <v>23</v>
      </c>
      <c r="B26" s="10" t="s">
        <v>138</v>
      </c>
      <c r="C26" s="22">
        <v>23</v>
      </c>
      <c r="D26" s="10" t="s">
        <v>31</v>
      </c>
      <c r="E26" s="6"/>
      <c r="F26" s="10" t="s">
        <v>465</v>
      </c>
      <c r="G26" s="10" t="s">
        <v>440</v>
      </c>
      <c r="H26" s="10" t="s">
        <v>709</v>
      </c>
      <c r="I26" s="61">
        <f t="shared" si="0"/>
        <v>34</v>
      </c>
      <c r="J26" s="6">
        <v>84.6</v>
      </c>
      <c r="K26" s="6">
        <v>1.0170911669058105</v>
      </c>
      <c r="L26" s="6">
        <f t="shared" si="1"/>
        <v>86.04591272023156</v>
      </c>
      <c r="M26" s="6">
        <f t="shared" si="2"/>
        <v>43.02295636011578</v>
      </c>
      <c r="N26" s="85">
        <f t="shared" si="3"/>
        <v>77.02295636011578</v>
      </c>
    </row>
    <row r="27" spans="1:14" ht="19.5" customHeight="1">
      <c r="A27" s="40">
        <v>24</v>
      </c>
      <c r="B27" s="10" t="s">
        <v>157</v>
      </c>
      <c r="C27" s="22">
        <v>24</v>
      </c>
      <c r="D27" s="10" t="s">
        <v>31</v>
      </c>
      <c r="E27" s="6"/>
      <c r="F27" s="10" t="s">
        <v>474</v>
      </c>
      <c r="G27" s="10" t="s">
        <v>753</v>
      </c>
      <c r="H27" s="10" t="s">
        <v>486</v>
      </c>
      <c r="I27" s="61">
        <f t="shared" si="0"/>
        <v>32.125</v>
      </c>
      <c r="J27" s="6">
        <v>85</v>
      </c>
      <c r="K27" s="6">
        <v>1.0170911669058105</v>
      </c>
      <c r="L27" s="6">
        <f t="shared" si="1"/>
        <v>86.45274918699388</v>
      </c>
      <c r="M27" s="6">
        <f t="shared" si="2"/>
        <v>43.22637459349694</v>
      </c>
      <c r="N27" s="85">
        <f t="shared" si="3"/>
        <v>75.35137459349694</v>
      </c>
    </row>
    <row r="28" spans="1:14" ht="19.5" customHeight="1">
      <c r="A28" s="40">
        <v>25</v>
      </c>
      <c r="B28" s="10" t="s">
        <v>139</v>
      </c>
      <c r="C28" s="22">
        <v>25</v>
      </c>
      <c r="D28" s="10" t="s">
        <v>31</v>
      </c>
      <c r="E28" s="6"/>
      <c r="F28" s="10" t="s">
        <v>482</v>
      </c>
      <c r="G28" s="10" t="s">
        <v>624</v>
      </c>
      <c r="H28" s="10" t="s">
        <v>140</v>
      </c>
      <c r="I28" s="61">
        <f t="shared" si="0"/>
        <v>33.875</v>
      </c>
      <c r="J28" s="6">
        <v>83.2</v>
      </c>
      <c r="K28" s="6">
        <v>1.0170911669058105</v>
      </c>
      <c r="L28" s="6">
        <f t="shared" si="1"/>
        <v>84.62198508656344</v>
      </c>
      <c r="M28" s="6">
        <f t="shared" si="2"/>
        <v>42.31099254328172</v>
      </c>
      <c r="N28" s="85">
        <f t="shared" si="3"/>
        <v>76.18599254328171</v>
      </c>
    </row>
    <row r="29" spans="1:14" ht="19.5" customHeight="1">
      <c r="A29" s="40">
        <v>26</v>
      </c>
      <c r="B29" s="10" t="s">
        <v>168</v>
      </c>
      <c r="C29" s="22">
        <v>26</v>
      </c>
      <c r="D29" s="10" t="s">
        <v>31</v>
      </c>
      <c r="E29" s="6"/>
      <c r="F29" s="10" t="s">
        <v>713</v>
      </c>
      <c r="G29" s="10" t="s">
        <v>434</v>
      </c>
      <c r="H29" s="10" t="s">
        <v>717</v>
      </c>
      <c r="I29" s="61">
        <f t="shared" si="0"/>
        <v>31.125</v>
      </c>
      <c r="J29" s="6">
        <v>91.4</v>
      </c>
      <c r="K29" s="6">
        <v>1.0170911669058105</v>
      </c>
      <c r="L29" s="6">
        <f t="shared" si="1"/>
        <v>92.96213265519108</v>
      </c>
      <c r="M29" s="6">
        <f t="shared" si="2"/>
        <v>46.48106632759554</v>
      </c>
      <c r="N29" s="85">
        <f t="shared" si="3"/>
        <v>77.60606632759554</v>
      </c>
    </row>
    <row r="30" spans="1:14" ht="19.5" customHeight="1">
      <c r="A30" s="40">
        <v>27</v>
      </c>
      <c r="B30" s="10" t="s">
        <v>152</v>
      </c>
      <c r="C30" s="22">
        <v>27</v>
      </c>
      <c r="D30" s="10" t="s">
        <v>31</v>
      </c>
      <c r="E30" s="6"/>
      <c r="F30" s="10" t="s">
        <v>712</v>
      </c>
      <c r="G30" s="10" t="s">
        <v>906</v>
      </c>
      <c r="H30" s="10" t="s">
        <v>427</v>
      </c>
      <c r="I30" s="61">
        <f t="shared" si="0"/>
        <v>32.375</v>
      </c>
      <c r="J30" s="6">
        <v>86</v>
      </c>
      <c r="K30" s="6">
        <v>1.0170911669058105</v>
      </c>
      <c r="L30" s="6">
        <f t="shared" si="1"/>
        <v>87.4698403538997</v>
      </c>
      <c r="M30" s="6">
        <f t="shared" si="2"/>
        <v>43.73492017694985</v>
      </c>
      <c r="N30" s="85">
        <f t="shared" si="3"/>
        <v>76.10992017694986</v>
      </c>
    </row>
    <row r="31" spans="1:14" ht="19.5" customHeight="1">
      <c r="A31" s="40">
        <v>28</v>
      </c>
      <c r="B31" s="10" t="s">
        <v>136</v>
      </c>
      <c r="C31" s="22">
        <v>28</v>
      </c>
      <c r="D31" s="10" t="s">
        <v>31</v>
      </c>
      <c r="E31" s="6"/>
      <c r="F31" s="10" t="s">
        <v>712</v>
      </c>
      <c r="G31" s="10" t="s">
        <v>539</v>
      </c>
      <c r="H31" s="10" t="s">
        <v>706</v>
      </c>
      <c r="I31" s="61">
        <f t="shared" si="0"/>
        <v>34.5</v>
      </c>
      <c r="J31" s="6">
        <v>85</v>
      </c>
      <c r="K31" s="6">
        <v>1.0170911669058105</v>
      </c>
      <c r="L31" s="6">
        <f t="shared" si="1"/>
        <v>86.45274918699388</v>
      </c>
      <c r="M31" s="6">
        <f t="shared" si="2"/>
        <v>43.22637459349694</v>
      </c>
      <c r="N31" s="85">
        <f t="shared" si="3"/>
        <v>77.72637459349694</v>
      </c>
    </row>
    <row r="32" spans="1:14" ht="19.5" customHeight="1">
      <c r="A32" s="40">
        <v>29</v>
      </c>
      <c r="B32" s="10" t="s">
        <v>147</v>
      </c>
      <c r="C32" s="22">
        <v>29</v>
      </c>
      <c r="D32" s="10" t="s">
        <v>31</v>
      </c>
      <c r="E32" s="6"/>
      <c r="F32" s="10" t="s">
        <v>462</v>
      </c>
      <c r="G32" s="10" t="s">
        <v>580</v>
      </c>
      <c r="H32" s="10" t="s">
        <v>543</v>
      </c>
      <c r="I32" s="61">
        <f t="shared" si="0"/>
        <v>32.875</v>
      </c>
      <c r="J32" s="6">
        <v>79.4</v>
      </c>
      <c r="K32" s="6">
        <v>1.0170911669058105</v>
      </c>
      <c r="L32" s="6">
        <f t="shared" si="1"/>
        <v>80.75703865232136</v>
      </c>
      <c r="M32" s="6">
        <f t="shared" si="2"/>
        <v>40.37851932616068</v>
      </c>
      <c r="N32" s="85">
        <f t="shared" si="3"/>
        <v>73.25351932616067</v>
      </c>
    </row>
    <row r="33" spans="1:14" ht="19.5" customHeight="1">
      <c r="A33" s="40">
        <v>30</v>
      </c>
      <c r="B33" s="10" t="s">
        <v>143</v>
      </c>
      <c r="C33" s="22">
        <v>30</v>
      </c>
      <c r="D33" s="10" t="s">
        <v>31</v>
      </c>
      <c r="E33" s="6"/>
      <c r="F33" s="10" t="s">
        <v>491</v>
      </c>
      <c r="G33" s="10" t="s">
        <v>580</v>
      </c>
      <c r="H33" s="10" t="s">
        <v>625</v>
      </c>
      <c r="I33" s="61">
        <f t="shared" si="0"/>
        <v>33.625</v>
      </c>
      <c r="J33" s="6">
        <v>85.8</v>
      </c>
      <c r="K33" s="6">
        <v>1.0170911669058105</v>
      </c>
      <c r="L33" s="6">
        <f t="shared" si="1"/>
        <v>87.26642212051854</v>
      </c>
      <c r="M33" s="6">
        <f t="shared" si="2"/>
        <v>43.63321106025927</v>
      </c>
      <c r="N33" s="85">
        <f t="shared" si="3"/>
        <v>77.25821106025927</v>
      </c>
    </row>
    <row r="34" spans="1:14" ht="19.5" customHeight="1">
      <c r="A34" s="40">
        <v>31</v>
      </c>
      <c r="B34" s="10" t="s">
        <v>141</v>
      </c>
      <c r="C34" s="22">
        <v>31</v>
      </c>
      <c r="D34" s="10" t="s">
        <v>31</v>
      </c>
      <c r="E34" s="6"/>
      <c r="F34" s="10" t="s">
        <v>1150</v>
      </c>
      <c r="G34" s="10" t="s">
        <v>906</v>
      </c>
      <c r="H34" s="10" t="s">
        <v>479</v>
      </c>
      <c r="I34" s="61">
        <f t="shared" si="0"/>
        <v>33.75</v>
      </c>
      <c r="J34" s="6">
        <v>77</v>
      </c>
      <c r="K34" s="6">
        <v>1.0170911669058105</v>
      </c>
      <c r="L34" s="6">
        <f t="shared" si="1"/>
        <v>78.31601985174741</v>
      </c>
      <c r="M34" s="6">
        <f t="shared" si="2"/>
        <v>39.158009925873706</v>
      </c>
      <c r="N34" s="85">
        <f t="shared" si="3"/>
        <v>72.9080099258737</v>
      </c>
    </row>
    <row r="35" spans="1:14" ht="19.5" customHeight="1">
      <c r="A35" s="40">
        <v>32</v>
      </c>
      <c r="B35" s="10" t="s">
        <v>182</v>
      </c>
      <c r="C35" s="22">
        <v>32</v>
      </c>
      <c r="D35" s="10" t="s">
        <v>31</v>
      </c>
      <c r="E35" s="6"/>
      <c r="F35" s="10" t="s">
        <v>624</v>
      </c>
      <c r="G35" s="10" t="s">
        <v>730</v>
      </c>
      <c r="H35" s="10" t="s">
        <v>558</v>
      </c>
      <c r="I35" s="61">
        <f t="shared" si="0"/>
        <v>30.125</v>
      </c>
      <c r="J35" s="6">
        <v>83.6</v>
      </c>
      <c r="K35" s="6">
        <v>1.0170911669058105</v>
      </c>
      <c r="L35" s="6">
        <f t="shared" si="1"/>
        <v>85.02882155332576</v>
      </c>
      <c r="M35" s="6">
        <f t="shared" si="2"/>
        <v>42.51441077666288</v>
      </c>
      <c r="N35" s="85">
        <f t="shared" si="3"/>
        <v>72.63941077666288</v>
      </c>
    </row>
    <row r="36" spans="1:14" ht="19.5" customHeight="1">
      <c r="A36" s="40">
        <v>33</v>
      </c>
      <c r="B36" s="10" t="s">
        <v>132</v>
      </c>
      <c r="C36" s="22">
        <v>33</v>
      </c>
      <c r="D36" s="10" t="s">
        <v>31</v>
      </c>
      <c r="E36" s="6"/>
      <c r="F36" s="10" t="s">
        <v>533</v>
      </c>
      <c r="G36" s="10" t="s">
        <v>548</v>
      </c>
      <c r="H36" s="10" t="s">
        <v>1166</v>
      </c>
      <c r="I36" s="61">
        <f t="shared" si="0"/>
        <v>35.375</v>
      </c>
      <c r="J36" s="6">
        <v>78.4</v>
      </c>
      <c r="K36" s="6">
        <v>1.0170911669058105</v>
      </c>
      <c r="L36" s="6">
        <f t="shared" si="1"/>
        <v>79.73994748541554</v>
      </c>
      <c r="M36" s="6">
        <f t="shared" si="2"/>
        <v>39.86997374270777</v>
      </c>
      <c r="N36" s="85">
        <f t="shared" si="3"/>
        <v>75.24497374270777</v>
      </c>
    </row>
    <row r="37" spans="1:14" ht="28.5" customHeight="1">
      <c r="A37" s="62"/>
      <c r="B37" s="92" t="s">
        <v>30</v>
      </c>
      <c r="C37" s="92"/>
      <c r="D37" s="92"/>
      <c r="E37">
        <v>85.55462686567162</v>
      </c>
      <c r="F37" s="92" t="s">
        <v>24</v>
      </c>
      <c r="G37" s="92"/>
      <c r="H37" s="92"/>
      <c r="I37" s="62">
        <v>84.1169696969697</v>
      </c>
      <c r="J37" s="62" t="s">
        <v>25</v>
      </c>
      <c r="K37" s="62">
        <f>E37/I37</f>
        <v>1.0170911669058105</v>
      </c>
      <c r="L37" s="62"/>
      <c r="M37" s="62"/>
      <c r="N37" s="62"/>
    </row>
    <row r="71" ht="14.25">
      <c r="O71" t="e">
        <f>#REF!/67</f>
        <v>#REF!</v>
      </c>
    </row>
  </sheetData>
  <sheetProtection/>
  <mergeCells count="4">
    <mergeCell ref="A1:N1"/>
    <mergeCell ref="A2:N2"/>
    <mergeCell ref="B37:D37"/>
    <mergeCell ref="F37:H37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D41" sqref="D41"/>
    </sheetView>
  </sheetViews>
  <sheetFormatPr defaultColWidth="9.00390625" defaultRowHeight="14.25"/>
  <cols>
    <col min="1" max="1" width="4.75390625" style="0" customWidth="1"/>
    <col min="2" max="2" width="17.875" style="0" customWidth="1"/>
    <col min="3" max="3" width="7.625" style="0" customWidth="1"/>
    <col min="4" max="4" width="13.25390625" style="0" customWidth="1"/>
    <col min="5" max="5" width="7.00390625" style="0" customWidth="1"/>
    <col min="7" max="7" width="8.625" style="0" customWidth="1"/>
    <col min="8" max="8" width="7.625" style="0" customWidth="1"/>
    <col min="10" max="10" width="6.625" style="0" customWidth="1"/>
    <col min="11" max="11" width="6.375" style="0" customWidth="1"/>
    <col min="12" max="13" width="5.75390625" style="0" customWidth="1"/>
    <col min="14" max="14" width="5.625" style="0" customWidth="1"/>
  </cols>
  <sheetData>
    <row r="1" spans="1:14" ht="24">
      <c r="A1" s="88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39.75" customHeight="1">
      <c r="A2" s="89" t="s">
        <v>201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58.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36" t="s">
        <v>407</v>
      </c>
      <c r="I3" s="29" t="s">
        <v>1207</v>
      </c>
      <c r="J3" s="29" t="s">
        <v>26</v>
      </c>
      <c r="K3" s="29" t="s">
        <v>27</v>
      </c>
      <c r="L3" s="29" t="s">
        <v>28</v>
      </c>
      <c r="M3" s="29" t="s">
        <v>29</v>
      </c>
      <c r="N3" s="29" t="s">
        <v>1210</v>
      </c>
    </row>
    <row r="4" spans="1:14" ht="19.5" customHeight="1">
      <c r="A4" s="40">
        <v>1</v>
      </c>
      <c r="B4" s="10" t="s">
        <v>192</v>
      </c>
      <c r="C4" s="22">
        <v>34</v>
      </c>
      <c r="D4" s="10" t="s">
        <v>31</v>
      </c>
      <c r="E4" s="6"/>
      <c r="F4" s="10" t="s">
        <v>545</v>
      </c>
      <c r="G4" s="10" t="s">
        <v>563</v>
      </c>
      <c r="H4" s="10" t="s">
        <v>793</v>
      </c>
      <c r="I4" s="61">
        <f>H4/4</f>
        <v>28.375</v>
      </c>
      <c r="J4" s="6">
        <v>88</v>
      </c>
      <c r="K4" s="62">
        <v>0.9839520053556251</v>
      </c>
      <c r="L4" s="6">
        <f>J4*K4</f>
        <v>86.58777647129502</v>
      </c>
      <c r="M4" s="6">
        <f>L4/2</f>
        <v>43.29388823564751</v>
      </c>
      <c r="N4" s="85">
        <f>I4+M4</f>
        <v>71.6688882356475</v>
      </c>
    </row>
    <row r="5" spans="1:14" ht="19.5" customHeight="1">
      <c r="A5" s="40">
        <v>2</v>
      </c>
      <c r="B5" s="10" t="s">
        <v>129</v>
      </c>
      <c r="C5" s="22">
        <v>35</v>
      </c>
      <c r="D5" s="10" t="s">
        <v>31</v>
      </c>
      <c r="E5" s="6"/>
      <c r="F5" s="10" t="s">
        <v>130</v>
      </c>
      <c r="G5" s="10" t="s">
        <v>756</v>
      </c>
      <c r="H5" s="10" t="s">
        <v>131</v>
      </c>
      <c r="I5" s="61">
        <f aca="true" t="shared" si="0" ref="I5:I37">H5/4</f>
        <v>35.625</v>
      </c>
      <c r="J5" s="6">
        <v>89</v>
      </c>
      <c r="K5" s="62">
        <v>0.9839520053556251</v>
      </c>
      <c r="L5" s="6">
        <f aca="true" t="shared" si="1" ref="L5:L37">J5*K5</f>
        <v>87.57172847665063</v>
      </c>
      <c r="M5" s="6">
        <f aca="true" t="shared" si="2" ref="M5:M37">L5/2</f>
        <v>43.78586423832532</v>
      </c>
      <c r="N5" s="85">
        <f aca="true" t="shared" si="3" ref="N5:N37">I5+M5</f>
        <v>79.41086423832532</v>
      </c>
    </row>
    <row r="6" spans="1:14" ht="19.5" customHeight="1">
      <c r="A6" s="40">
        <v>3</v>
      </c>
      <c r="B6" s="10" t="s">
        <v>153</v>
      </c>
      <c r="C6" s="22">
        <v>36</v>
      </c>
      <c r="D6" s="10" t="s">
        <v>31</v>
      </c>
      <c r="E6" s="6"/>
      <c r="F6" s="10" t="s">
        <v>482</v>
      </c>
      <c r="G6" s="10" t="s">
        <v>753</v>
      </c>
      <c r="H6" s="10" t="s">
        <v>154</v>
      </c>
      <c r="I6" s="61">
        <f t="shared" si="0"/>
        <v>32.25</v>
      </c>
      <c r="J6" s="6">
        <v>87.4</v>
      </c>
      <c r="K6" s="62">
        <v>0.9839520053556251</v>
      </c>
      <c r="L6" s="6">
        <f t="shared" si="1"/>
        <v>85.99740526808164</v>
      </c>
      <c r="M6" s="6">
        <f t="shared" si="2"/>
        <v>42.99870263404082</v>
      </c>
      <c r="N6" s="85">
        <f t="shared" si="3"/>
        <v>75.24870263404082</v>
      </c>
    </row>
    <row r="7" spans="1:14" ht="19.5" customHeight="1">
      <c r="A7" s="40">
        <v>4</v>
      </c>
      <c r="B7" s="10" t="s">
        <v>164</v>
      </c>
      <c r="C7" s="22">
        <v>37</v>
      </c>
      <c r="D7" s="10" t="s">
        <v>31</v>
      </c>
      <c r="E7" s="6"/>
      <c r="F7" s="10" t="s">
        <v>752</v>
      </c>
      <c r="G7" s="10" t="s">
        <v>444</v>
      </c>
      <c r="H7" s="10" t="s">
        <v>552</v>
      </c>
      <c r="I7" s="61">
        <f t="shared" si="0"/>
        <v>31.625</v>
      </c>
      <c r="J7" s="6">
        <v>91.8</v>
      </c>
      <c r="K7" s="62">
        <v>0.9839520053556251</v>
      </c>
      <c r="L7" s="6">
        <f t="shared" si="1"/>
        <v>90.32679409164638</v>
      </c>
      <c r="M7" s="6">
        <f t="shared" si="2"/>
        <v>45.16339704582319</v>
      </c>
      <c r="N7" s="85">
        <f t="shared" si="3"/>
        <v>76.78839704582319</v>
      </c>
    </row>
    <row r="8" spans="1:14" ht="19.5" customHeight="1">
      <c r="A8" s="40">
        <v>5</v>
      </c>
      <c r="B8" s="10" t="s">
        <v>197</v>
      </c>
      <c r="C8" s="22">
        <v>38</v>
      </c>
      <c r="D8" s="10" t="s">
        <v>31</v>
      </c>
      <c r="E8" s="6"/>
      <c r="F8" s="10" t="s">
        <v>792</v>
      </c>
      <c r="G8" s="10" t="s">
        <v>576</v>
      </c>
      <c r="H8" s="10" t="s">
        <v>766</v>
      </c>
      <c r="I8" s="61">
        <f t="shared" si="0"/>
        <v>28</v>
      </c>
      <c r="J8" s="6">
        <v>87.8</v>
      </c>
      <c r="K8" s="62">
        <v>0.9839520053556251</v>
      </c>
      <c r="L8" s="6">
        <f t="shared" si="1"/>
        <v>86.39098607022387</v>
      </c>
      <c r="M8" s="6">
        <f t="shared" si="2"/>
        <v>43.19549303511194</v>
      </c>
      <c r="N8" s="85">
        <f t="shared" si="3"/>
        <v>71.19549303511194</v>
      </c>
    </row>
    <row r="9" spans="1:14" ht="19.5" customHeight="1">
      <c r="A9" s="40">
        <v>6</v>
      </c>
      <c r="B9" s="10" t="s">
        <v>187</v>
      </c>
      <c r="C9" s="22">
        <v>39</v>
      </c>
      <c r="D9" s="10" t="s">
        <v>31</v>
      </c>
      <c r="E9" s="6"/>
      <c r="F9" s="10" t="s">
        <v>560</v>
      </c>
      <c r="G9" s="10" t="s">
        <v>631</v>
      </c>
      <c r="H9" s="10" t="s">
        <v>723</v>
      </c>
      <c r="I9" s="61">
        <f t="shared" si="0"/>
        <v>28.625</v>
      </c>
      <c r="J9" s="6">
        <v>86.8</v>
      </c>
      <c r="K9" s="62">
        <v>0.9839520053556251</v>
      </c>
      <c r="L9" s="6">
        <f t="shared" si="1"/>
        <v>85.40703406486826</v>
      </c>
      <c r="M9" s="6">
        <f t="shared" si="2"/>
        <v>42.70351703243413</v>
      </c>
      <c r="N9" s="85">
        <f t="shared" si="3"/>
        <v>71.32851703243412</v>
      </c>
    </row>
    <row r="10" spans="1:14" ht="19.5" customHeight="1">
      <c r="A10" s="40">
        <v>7</v>
      </c>
      <c r="B10" s="10" t="s">
        <v>167</v>
      </c>
      <c r="C10" s="22">
        <v>40</v>
      </c>
      <c r="D10" s="10" t="s">
        <v>31</v>
      </c>
      <c r="E10" s="6"/>
      <c r="F10" s="10" t="s">
        <v>792</v>
      </c>
      <c r="G10" s="10" t="s">
        <v>437</v>
      </c>
      <c r="H10" s="10" t="s">
        <v>489</v>
      </c>
      <c r="I10" s="61">
        <f t="shared" si="0"/>
        <v>31.25</v>
      </c>
      <c r="J10" s="6">
        <v>89.8</v>
      </c>
      <c r="K10" s="62">
        <v>0.9839520053556251</v>
      </c>
      <c r="L10" s="6">
        <f t="shared" si="1"/>
        <v>88.35889008093513</v>
      </c>
      <c r="M10" s="6">
        <f t="shared" si="2"/>
        <v>44.17944504046756</v>
      </c>
      <c r="N10" s="85">
        <f t="shared" si="3"/>
        <v>75.42944504046756</v>
      </c>
    </row>
    <row r="11" spans="1:14" ht="19.5" customHeight="1">
      <c r="A11" s="40">
        <v>8</v>
      </c>
      <c r="B11" s="10" t="s">
        <v>127</v>
      </c>
      <c r="C11" s="22">
        <v>41</v>
      </c>
      <c r="D11" s="10" t="s">
        <v>31</v>
      </c>
      <c r="E11" s="6"/>
      <c r="F11" s="10" t="s">
        <v>529</v>
      </c>
      <c r="G11" s="10" t="s">
        <v>466</v>
      </c>
      <c r="H11" s="10" t="s">
        <v>128</v>
      </c>
      <c r="I11" s="61">
        <f t="shared" si="0"/>
        <v>35.75</v>
      </c>
      <c r="J11" s="6">
        <v>88.8</v>
      </c>
      <c r="K11" s="62">
        <v>0.9839520053556251</v>
      </c>
      <c r="L11" s="6">
        <f t="shared" si="1"/>
        <v>87.37493807557951</v>
      </c>
      <c r="M11" s="6">
        <f t="shared" si="2"/>
        <v>43.687469037789754</v>
      </c>
      <c r="N11" s="85">
        <f t="shared" si="3"/>
        <v>79.43746903778975</v>
      </c>
    </row>
    <row r="12" spans="1:14" ht="19.5" customHeight="1">
      <c r="A12" s="40">
        <v>9</v>
      </c>
      <c r="B12" s="10" t="s">
        <v>159</v>
      </c>
      <c r="C12" s="22">
        <v>42</v>
      </c>
      <c r="D12" s="10" t="s">
        <v>31</v>
      </c>
      <c r="E12" s="6"/>
      <c r="F12" s="10" t="s">
        <v>458</v>
      </c>
      <c r="G12" s="10" t="s">
        <v>753</v>
      </c>
      <c r="H12" s="10" t="s">
        <v>160</v>
      </c>
      <c r="I12" s="61">
        <f t="shared" si="0"/>
        <v>32</v>
      </c>
      <c r="J12" s="6">
        <v>88.6</v>
      </c>
      <c r="K12" s="62">
        <v>0.9839520053556251</v>
      </c>
      <c r="L12" s="6">
        <f t="shared" si="1"/>
        <v>87.17814767450838</v>
      </c>
      <c r="M12" s="6">
        <f t="shared" si="2"/>
        <v>43.58907383725419</v>
      </c>
      <c r="N12" s="85">
        <f t="shared" si="3"/>
        <v>75.58907383725419</v>
      </c>
    </row>
    <row r="13" spans="1:14" ht="19.5" customHeight="1">
      <c r="A13" s="40">
        <v>10</v>
      </c>
      <c r="B13" s="10" t="s">
        <v>133</v>
      </c>
      <c r="C13" s="22">
        <v>43</v>
      </c>
      <c r="D13" s="10" t="s">
        <v>31</v>
      </c>
      <c r="E13" s="6"/>
      <c r="F13" s="10" t="s">
        <v>712</v>
      </c>
      <c r="G13" s="10" t="s">
        <v>564</v>
      </c>
      <c r="H13" s="10" t="s">
        <v>134</v>
      </c>
      <c r="I13" s="61">
        <f t="shared" si="0"/>
        <v>35.125</v>
      </c>
      <c r="J13" s="6">
        <v>89.5</v>
      </c>
      <c r="K13" s="62">
        <v>0.9839520053556251</v>
      </c>
      <c r="L13" s="6">
        <f t="shared" si="1"/>
        <v>88.06370447932845</v>
      </c>
      <c r="M13" s="6">
        <f t="shared" si="2"/>
        <v>44.031852239664225</v>
      </c>
      <c r="N13" s="85">
        <f t="shared" si="3"/>
        <v>79.15685223966423</v>
      </c>
    </row>
    <row r="14" spans="1:14" ht="19.5" customHeight="1">
      <c r="A14" s="40">
        <v>11</v>
      </c>
      <c r="B14" s="10" t="s">
        <v>185</v>
      </c>
      <c r="C14" s="22">
        <v>44</v>
      </c>
      <c r="D14" s="10" t="s">
        <v>31</v>
      </c>
      <c r="E14" s="6"/>
      <c r="F14" s="10" t="s">
        <v>580</v>
      </c>
      <c r="G14" s="10" t="s">
        <v>881</v>
      </c>
      <c r="H14" s="10" t="s">
        <v>186</v>
      </c>
      <c r="I14" s="61">
        <f t="shared" si="0"/>
        <v>28.875</v>
      </c>
      <c r="J14" s="6">
        <v>84.2</v>
      </c>
      <c r="K14" s="62">
        <v>0.9839520053556251</v>
      </c>
      <c r="L14" s="6">
        <f t="shared" si="1"/>
        <v>82.84875885094364</v>
      </c>
      <c r="M14" s="6">
        <f t="shared" si="2"/>
        <v>41.42437942547182</v>
      </c>
      <c r="N14" s="85">
        <f t="shared" si="3"/>
        <v>70.29937942547181</v>
      </c>
    </row>
    <row r="15" spans="1:14" ht="19.5" customHeight="1">
      <c r="A15" s="40">
        <v>12</v>
      </c>
      <c r="B15" s="10" t="s">
        <v>142</v>
      </c>
      <c r="C15" s="22">
        <v>45</v>
      </c>
      <c r="D15" s="10" t="s">
        <v>31</v>
      </c>
      <c r="E15" s="6"/>
      <c r="F15" s="10" t="s">
        <v>557</v>
      </c>
      <c r="G15" s="10" t="s">
        <v>792</v>
      </c>
      <c r="H15" s="10" t="s">
        <v>625</v>
      </c>
      <c r="I15" s="61">
        <f t="shared" si="0"/>
        <v>33.625</v>
      </c>
      <c r="J15" s="6">
        <v>85.9</v>
      </c>
      <c r="K15" s="62">
        <v>0.9839520053556251</v>
      </c>
      <c r="L15" s="6">
        <f t="shared" si="1"/>
        <v>84.5214772600482</v>
      </c>
      <c r="M15" s="6">
        <f t="shared" si="2"/>
        <v>42.2607386300241</v>
      </c>
      <c r="N15" s="85">
        <f t="shared" si="3"/>
        <v>75.8857386300241</v>
      </c>
    </row>
    <row r="16" spans="1:14" ht="19.5" customHeight="1">
      <c r="A16" s="40">
        <v>13</v>
      </c>
      <c r="B16" s="10" t="s">
        <v>175</v>
      </c>
      <c r="C16" s="22">
        <v>46</v>
      </c>
      <c r="D16" s="10" t="s">
        <v>31</v>
      </c>
      <c r="E16" s="6"/>
      <c r="F16" s="10" t="s">
        <v>475</v>
      </c>
      <c r="G16" s="10" t="s">
        <v>433</v>
      </c>
      <c r="H16" s="10" t="s">
        <v>176</v>
      </c>
      <c r="I16" s="61">
        <f t="shared" si="0"/>
        <v>30.25</v>
      </c>
      <c r="J16" s="6">
        <v>88.2</v>
      </c>
      <c r="K16" s="62">
        <v>0.9839520053556251</v>
      </c>
      <c r="L16" s="6">
        <f t="shared" si="1"/>
        <v>86.78456687236614</v>
      </c>
      <c r="M16" s="6">
        <f t="shared" si="2"/>
        <v>43.39228343618307</v>
      </c>
      <c r="N16" s="85">
        <f t="shared" si="3"/>
        <v>73.64228343618308</v>
      </c>
    </row>
    <row r="17" spans="1:14" ht="19.5" customHeight="1">
      <c r="A17" s="40">
        <v>14</v>
      </c>
      <c r="B17" s="10" t="s">
        <v>125</v>
      </c>
      <c r="C17" s="22">
        <v>47</v>
      </c>
      <c r="D17" s="10" t="s">
        <v>31</v>
      </c>
      <c r="E17" s="6"/>
      <c r="F17" s="10" t="s">
        <v>1140</v>
      </c>
      <c r="G17" s="10" t="s">
        <v>560</v>
      </c>
      <c r="H17" s="10" t="s">
        <v>467</v>
      </c>
      <c r="I17" s="61">
        <f t="shared" si="0"/>
        <v>36.5</v>
      </c>
      <c r="J17" s="6">
        <v>84.2</v>
      </c>
      <c r="K17" s="62">
        <v>0.9839520053556251</v>
      </c>
      <c r="L17" s="6">
        <f t="shared" si="1"/>
        <v>82.84875885094364</v>
      </c>
      <c r="M17" s="6">
        <f t="shared" si="2"/>
        <v>41.42437942547182</v>
      </c>
      <c r="N17" s="85">
        <f t="shared" si="3"/>
        <v>77.92437942547181</v>
      </c>
    </row>
    <row r="18" spans="1:14" ht="19.5" customHeight="1">
      <c r="A18" s="40">
        <v>15</v>
      </c>
      <c r="B18" s="10" t="s">
        <v>123</v>
      </c>
      <c r="C18" s="22">
        <v>48</v>
      </c>
      <c r="D18" s="10" t="s">
        <v>31</v>
      </c>
      <c r="E18" s="6"/>
      <c r="F18" s="10" t="s">
        <v>124</v>
      </c>
      <c r="G18" s="10" t="s">
        <v>624</v>
      </c>
      <c r="H18" s="10" t="s">
        <v>1155</v>
      </c>
      <c r="I18" s="61">
        <f t="shared" si="0"/>
        <v>37.375</v>
      </c>
      <c r="J18" s="6">
        <v>89.4</v>
      </c>
      <c r="K18" s="62">
        <v>0.9839520053556251</v>
      </c>
      <c r="L18" s="6">
        <f t="shared" si="1"/>
        <v>87.96530927879289</v>
      </c>
      <c r="M18" s="6">
        <f t="shared" si="2"/>
        <v>43.98265463939644</v>
      </c>
      <c r="N18" s="85">
        <f t="shared" si="3"/>
        <v>81.35765463939644</v>
      </c>
    </row>
    <row r="19" spans="1:14" ht="19.5" customHeight="1">
      <c r="A19" s="40">
        <v>16</v>
      </c>
      <c r="B19" s="10" t="s">
        <v>178</v>
      </c>
      <c r="C19" s="22">
        <v>49</v>
      </c>
      <c r="D19" s="10" t="s">
        <v>31</v>
      </c>
      <c r="E19" s="6"/>
      <c r="F19" s="10" t="s">
        <v>752</v>
      </c>
      <c r="G19" s="10" t="s">
        <v>631</v>
      </c>
      <c r="H19" s="10" t="s">
        <v>176</v>
      </c>
      <c r="I19" s="61">
        <f t="shared" si="0"/>
        <v>30.25</v>
      </c>
      <c r="J19" s="6">
        <v>89</v>
      </c>
      <c r="K19" s="62">
        <v>0.9839520053556251</v>
      </c>
      <c r="L19" s="6">
        <f t="shared" si="1"/>
        <v>87.57172847665063</v>
      </c>
      <c r="M19" s="6">
        <f t="shared" si="2"/>
        <v>43.78586423832532</v>
      </c>
      <c r="N19" s="85">
        <f t="shared" si="3"/>
        <v>74.03586423832532</v>
      </c>
    </row>
    <row r="20" spans="1:14" ht="19.5" customHeight="1">
      <c r="A20" s="40">
        <v>17</v>
      </c>
      <c r="B20" s="10" t="s">
        <v>191</v>
      </c>
      <c r="C20" s="22">
        <v>50</v>
      </c>
      <c r="D20" s="10" t="s">
        <v>31</v>
      </c>
      <c r="E20" s="6"/>
      <c r="F20" s="10" t="s">
        <v>708</v>
      </c>
      <c r="G20" s="10" t="s">
        <v>447</v>
      </c>
      <c r="H20" s="10" t="s">
        <v>793</v>
      </c>
      <c r="I20" s="61">
        <f t="shared" si="0"/>
        <v>28.375</v>
      </c>
      <c r="J20" s="6">
        <v>87.2</v>
      </c>
      <c r="K20" s="62">
        <v>0.9839520053556251</v>
      </c>
      <c r="L20" s="6">
        <f t="shared" si="1"/>
        <v>85.80061486701051</v>
      </c>
      <c r="M20" s="6">
        <f t="shared" si="2"/>
        <v>42.900307433505255</v>
      </c>
      <c r="N20" s="85">
        <f t="shared" si="3"/>
        <v>71.27530743350525</v>
      </c>
    </row>
    <row r="21" spans="1:14" ht="19.5" customHeight="1">
      <c r="A21" s="40">
        <v>18</v>
      </c>
      <c r="B21" s="10" t="s">
        <v>196</v>
      </c>
      <c r="C21" s="22">
        <v>51</v>
      </c>
      <c r="D21" s="10" t="s">
        <v>31</v>
      </c>
      <c r="E21" s="6"/>
      <c r="F21" s="10" t="s">
        <v>444</v>
      </c>
      <c r="G21" s="10" t="s">
        <v>580</v>
      </c>
      <c r="H21" s="10" t="s">
        <v>728</v>
      </c>
      <c r="I21" s="61">
        <f t="shared" si="0"/>
        <v>28.125</v>
      </c>
      <c r="J21" s="6">
        <v>84.6</v>
      </c>
      <c r="K21" s="62">
        <v>0.9839520053556251</v>
      </c>
      <c r="L21" s="6">
        <f t="shared" si="1"/>
        <v>83.24233965308588</v>
      </c>
      <c r="M21" s="6">
        <f t="shared" si="2"/>
        <v>41.62116982654294</v>
      </c>
      <c r="N21" s="85">
        <f t="shared" si="3"/>
        <v>69.74616982654294</v>
      </c>
    </row>
    <row r="22" spans="1:14" ht="19.5" customHeight="1">
      <c r="A22" s="40">
        <v>19</v>
      </c>
      <c r="B22" s="10" t="s">
        <v>171</v>
      </c>
      <c r="C22" s="22">
        <v>52</v>
      </c>
      <c r="D22" s="10" t="s">
        <v>31</v>
      </c>
      <c r="E22" s="6"/>
      <c r="F22" s="10" t="s">
        <v>557</v>
      </c>
      <c r="G22" s="10" t="s">
        <v>433</v>
      </c>
      <c r="H22" s="10" t="s">
        <v>554</v>
      </c>
      <c r="I22" s="61">
        <f t="shared" si="0"/>
        <v>30.625</v>
      </c>
      <c r="J22" s="6">
        <v>86.7</v>
      </c>
      <c r="K22" s="62">
        <v>0.9839520053556251</v>
      </c>
      <c r="L22" s="6">
        <f t="shared" si="1"/>
        <v>85.30863886433269</v>
      </c>
      <c r="M22" s="6">
        <f t="shared" si="2"/>
        <v>42.654319432166346</v>
      </c>
      <c r="N22" s="85">
        <f t="shared" si="3"/>
        <v>73.27931943216635</v>
      </c>
    </row>
    <row r="23" spans="1:14" ht="19.5" customHeight="1">
      <c r="A23" s="40">
        <v>20</v>
      </c>
      <c r="B23" s="10" t="s">
        <v>184</v>
      </c>
      <c r="C23" s="22">
        <v>53</v>
      </c>
      <c r="D23" s="10" t="s">
        <v>31</v>
      </c>
      <c r="E23" s="6"/>
      <c r="F23" s="10" t="s">
        <v>444</v>
      </c>
      <c r="G23" s="10" t="s">
        <v>481</v>
      </c>
      <c r="H23" s="10" t="s">
        <v>561</v>
      </c>
      <c r="I23" s="61">
        <f t="shared" si="0"/>
        <v>29.25</v>
      </c>
      <c r="J23" s="6">
        <v>87.7</v>
      </c>
      <c r="K23" s="62">
        <v>0.9839520053556251</v>
      </c>
      <c r="L23" s="6">
        <f t="shared" si="1"/>
        <v>86.29259086968833</v>
      </c>
      <c r="M23" s="6">
        <f t="shared" si="2"/>
        <v>43.14629543484416</v>
      </c>
      <c r="N23" s="85">
        <f t="shared" si="3"/>
        <v>72.39629543484416</v>
      </c>
    </row>
    <row r="24" spans="1:14" ht="19.5" customHeight="1">
      <c r="A24" s="40">
        <v>21</v>
      </c>
      <c r="B24" s="10" t="s">
        <v>163</v>
      </c>
      <c r="C24" s="22">
        <v>54</v>
      </c>
      <c r="D24" s="10" t="s">
        <v>31</v>
      </c>
      <c r="E24" s="6"/>
      <c r="F24" s="10" t="s">
        <v>705</v>
      </c>
      <c r="G24" s="10" t="s">
        <v>542</v>
      </c>
      <c r="H24" s="10" t="s">
        <v>754</v>
      </c>
      <c r="I24" s="61">
        <f t="shared" si="0"/>
        <v>31.75</v>
      </c>
      <c r="J24" s="6">
        <v>88.6</v>
      </c>
      <c r="K24" s="62">
        <v>0.9839520053556251</v>
      </c>
      <c r="L24" s="6">
        <f t="shared" si="1"/>
        <v>87.17814767450838</v>
      </c>
      <c r="M24" s="6">
        <f t="shared" si="2"/>
        <v>43.58907383725419</v>
      </c>
      <c r="N24" s="85">
        <f t="shared" si="3"/>
        <v>75.33907383725419</v>
      </c>
    </row>
    <row r="25" spans="1:14" ht="19.5" customHeight="1">
      <c r="A25" s="40">
        <v>22</v>
      </c>
      <c r="B25" s="10" t="s">
        <v>144</v>
      </c>
      <c r="C25" s="22">
        <v>55</v>
      </c>
      <c r="D25" s="10" t="s">
        <v>31</v>
      </c>
      <c r="E25" s="6"/>
      <c r="F25" s="10" t="s">
        <v>712</v>
      </c>
      <c r="G25" s="10" t="s">
        <v>567</v>
      </c>
      <c r="H25" s="10" t="s">
        <v>1183</v>
      </c>
      <c r="I25" s="61">
        <f t="shared" si="0"/>
        <v>33.375</v>
      </c>
      <c r="J25" s="6">
        <v>85.2</v>
      </c>
      <c r="K25" s="62">
        <v>0.9839520053556251</v>
      </c>
      <c r="L25" s="6">
        <f t="shared" si="1"/>
        <v>83.83271085629926</v>
      </c>
      <c r="M25" s="6">
        <f t="shared" si="2"/>
        <v>41.91635542814963</v>
      </c>
      <c r="N25" s="85">
        <f t="shared" si="3"/>
        <v>75.29135542814963</v>
      </c>
    </row>
    <row r="26" spans="1:14" ht="19.5" customHeight="1">
      <c r="A26" s="40">
        <v>23</v>
      </c>
      <c r="B26" s="10" t="s">
        <v>169</v>
      </c>
      <c r="C26" s="22">
        <v>56</v>
      </c>
      <c r="D26" s="10" t="s">
        <v>31</v>
      </c>
      <c r="E26" s="6"/>
      <c r="F26" s="10" t="s">
        <v>557</v>
      </c>
      <c r="G26" s="10" t="s">
        <v>580</v>
      </c>
      <c r="H26" s="10" t="s">
        <v>492</v>
      </c>
      <c r="I26" s="61">
        <f t="shared" si="0"/>
        <v>30.875</v>
      </c>
      <c r="J26" s="6">
        <v>90</v>
      </c>
      <c r="K26" s="62">
        <v>0.9839520053556251</v>
      </c>
      <c r="L26" s="6">
        <f t="shared" si="1"/>
        <v>88.55568048200625</v>
      </c>
      <c r="M26" s="6">
        <f t="shared" si="2"/>
        <v>44.277840241003126</v>
      </c>
      <c r="N26" s="85">
        <f t="shared" si="3"/>
        <v>75.15284024100313</v>
      </c>
    </row>
    <row r="27" spans="1:14" ht="19.5" customHeight="1">
      <c r="A27" s="40">
        <v>24</v>
      </c>
      <c r="B27" s="10" t="s">
        <v>166</v>
      </c>
      <c r="C27" s="22">
        <v>57</v>
      </c>
      <c r="D27" s="10" t="s">
        <v>31</v>
      </c>
      <c r="E27" s="6"/>
      <c r="F27" s="10" t="s">
        <v>545</v>
      </c>
      <c r="G27" s="10" t="s">
        <v>725</v>
      </c>
      <c r="H27" s="10" t="s">
        <v>888</v>
      </c>
      <c r="I27" s="61">
        <f t="shared" si="0"/>
        <v>31.5</v>
      </c>
      <c r="J27" s="6">
        <v>79.4</v>
      </c>
      <c r="K27" s="62">
        <v>0.9839520053556251</v>
      </c>
      <c r="L27" s="6">
        <f t="shared" si="1"/>
        <v>78.12578922523664</v>
      </c>
      <c r="M27" s="6">
        <f t="shared" si="2"/>
        <v>39.06289461261832</v>
      </c>
      <c r="N27" s="85">
        <f t="shared" si="3"/>
        <v>70.56289461261832</v>
      </c>
    </row>
    <row r="28" spans="1:14" ht="19.5" customHeight="1">
      <c r="A28" s="40">
        <v>25</v>
      </c>
      <c r="B28" s="10" t="s">
        <v>173</v>
      </c>
      <c r="C28" s="22">
        <v>58</v>
      </c>
      <c r="D28" s="10" t="s">
        <v>31</v>
      </c>
      <c r="E28" s="6"/>
      <c r="F28" s="10" t="s">
        <v>434</v>
      </c>
      <c r="G28" s="10" t="s">
        <v>753</v>
      </c>
      <c r="H28" s="10" t="s">
        <v>759</v>
      </c>
      <c r="I28" s="61">
        <f t="shared" si="0"/>
        <v>30.375</v>
      </c>
      <c r="J28" s="6">
        <v>85.5</v>
      </c>
      <c r="K28" s="62">
        <v>0.9839520053556251</v>
      </c>
      <c r="L28" s="6">
        <f t="shared" si="1"/>
        <v>84.12789645790595</v>
      </c>
      <c r="M28" s="6">
        <f t="shared" si="2"/>
        <v>42.063948228952974</v>
      </c>
      <c r="N28" s="85">
        <f t="shared" si="3"/>
        <v>72.43894822895297</v>
      </c>
    </row>
    <row r="29" spans="1:14" ht="19.5" customHeight="1">
      <c r="A29" s="40">
        <v>26</v>
      </c>
      <c r="B29" s="10" t="s">
        <v>156</v>
      </c>
      <c r="C29" s="22">
        <v>59</v>
      </c>
      <c r="D29" s="10" t="s">
        <v>31</v>
      </c>
      <c r="E29" s="6"/>
      <c r="F29" s="10" t="s">
        <v>712</v>
      </c>
      <c r="G29" s="10" t="s">
        <v>542</v>
      </c>
      <c r="H29" s="10" t="s">
        <v>486</v>
      </c>
      <c r="I29" s="61">
        <f t="shared" si="0"/>
        <v>32.125</v>
      </c>
      <c r="J29" s="6">
        <v>85.8</v>
      </c>
      <c r="K29" s="62">
        <v>0.9839520053556251</v>
      </c>
      <c r="L29" s="6">
        <f t="shared" si="1"/>
        <v>84.42308205951264</v>
      </c>
      <c r="M29" s="6">
        <f t="shared" si="2"/>
        <v>42.21154102975632</v>
      </c>
      <c r="N29" s="85">
        <f t="shared" si="3"/>
        <v>74.33654102975632</v>
      </c>
    </row>
    <row r="30" spans="1:14" ht="19.5" customHeight="1">
      <c r="A30" s="40">
        <v>27</v>
      </c>
      <c r="B30" s="10" t="s">
        <v>172</v>
      </c>
      <c r="C30" s="22">
        <v>60</v>
      </c>
      <c r="D30" s="10" t="s">
        <v>31</v>
      </c>
      <c r="E30" s="6"/>
      <c r="F30" s="10" t="s">
        <v>708</v>
      </c>
      <c r="G30" s="10" t="s">
        <v>421</v>
      </c>
      <c r="H30" s="10" t="s">
        <v>759</v>
      </c>
      <c r="I30" s="61">
        <f t="shared" si="0"/>
        <v>30.375</v>
      </c>
      <c r="J30" s="6">
        <v>88.4</v>
      </c>
      <c r="K30" s="62">
        <v>0.9839520053556251</v>
      </c>
      <c r="L30" s="6">
        <f t="shared" si="1"/>
        <v>86.98135727343727</v>
      </c>
      <c r="M30" s="6">
        <f t="shared" si="2"/>
        <v>43.490678636718634</v>
      </c>
      <c r="N30" s="85">
        <f t="shared" si="3"/>
        <v>73.86567863671863</v>
      </c>
    </row>
    <row r="31" spans="1:14" ht="19.5" customHeight="1">
      <c r="A31" s="40">
        <v>28</v>
      </c>
      <c r="B31" s="10" t="s">
        <v>137</v>
      </c>
      <c r="C31" s="22">
        <v>61</v>
      </c>
      <c r="D31" s="10" t="s">
        <v>31</v>
      </c>
      <c r="E31" s="6"/>
      <c r="F31" s="10" t="s">
        <v>458</v>
      </c>
      <c r="G31" s="10" t="s">
        <v>466</v>
      </c>
      <c r="H31" s="10" t="s">
        <v>709</v>
      </c>
      <c r="I31" s="61">
        <f t="shared" si="0"/>
        <v>34</v>
      </c>
      <c r="J31" s="6">
        <v>87.4</v>
      </c>
      <c r="K31" s="62">
        <v>0.9839520053556251</v>
      </c>
      <c r="L31" s="6">
        <f t="shared" si="1"/>
        <v>85.99740526808164</v>
      </c>
      <c r="M31" s="6">
        <f t="shared" si="2"/>
        <v>42.99870263404082</v>
      </c>
      <c r="N31" s="85">
        <f t="shared" si="3"/>
        <v>76.99870263404082</v>
      </c>
    </row>
    <row r="32" spans="1:14" ht="19.5" customHeight="1">
      <c r="A32" s="40">
        <v>29</v>
      </c>
      <c r="B32" s="10" t="s">
        <v>198</v>
      </c>
      <c r="C32" s="22">
        <v>62</v>
      </c>
      <c r="D32" s="10" t="s">
        <v>31</v>
      </c>
      <c r="E32" s="6"/>
      <c r="F32" s="10" t="s">
        <v>725</v>
      </c>
      <c r="G32" s="10" t="s">
        <v>447</v>
      </c>
      <c r="H32" s="10" t="s">
        <v>766</v>
      </c>
      <c r="I32" s="61">
        <f t="shared" si="0"/>
        <v>28</v>
      </c>
      <c r="J32" s="6">
        <v>81.4</v>
      </c>
      <c r="K32" s="62">
        <v>0.9839520053556251</v>
      </c>
      <c r="L32" s="6">
        <f t="shared" si="1"/>
        <v>80.0936932359479</v>
      </c>
      <c r="M32" s="6">
        <f t="shared" si="2"/>
        <v>40.04684661797395</v>
      </c>
      <c r="N32" s="85">
        <f t="shared" si="3"/>
        <v>68.04684661797396</v>
      </c>
    </row>
    <row r="33" spans="1:14" ht="19.5" customHeight="1">
      <c r="A33" s="40">
        <v>30</v>
      </c>
      <c r="B33" s="10" t="s">
        <v>161</v>
      </c>
      <c r="C33" s="22">
        <v>63</v>
      </c>
      <c r="D33" s="10" t="s">
        <v>31</v>
      </c>
      <c r="E33" s="6"/>
      <c r="F33" s="10" t="s">
        <v>458</v>
      </c>
      <c r="G33" s="10" t="s">
        <v>444</v>
      </c>
      <c r="H33" s="10" t="s">
        <v>750</v>
      </c>
      <c r="I33" s="61">
        <f t="shared" si="0"/>
        <v>31.875</v>
      </c>
      <c r="J33" s="6">
        <v>90.6</v>
      </c>
      <c r="K33" s="62">
        <v>0.9839520053556251</v>
      </c>
      <c r="L33" s="6">
        <f t="shared" si="1"/>
        <v>89.14605168521963</v>
      </c>
      <c r="M33" s="6">
        <f t="shared" si="2"/>
        <v>44.573025842609816</v>
      </c>
      <c r="N33" s="85">
        <f t="shared" si="3"/>
        <v>76.44802584260981</v>
      </c>
    </row>
    <row r="34" spans="1:14" ht="19.5" customHeight="1">
      <c r="A34" s="40">
        <v>31</v>
      </c>
      <c r="B34" s="10" t="s">
        <v>181</v>
      </c>
      <c r="C34" s="22">
        <v>64</v>
      </c>
      <c r="D34" s="10" t="s">
        <v>31</v>
      </c>
      <c r="E34" s="6"/>
      <c r="F34" s="10" t="s">
        <v>444</v>
      </c>
      <c r="G34" s="10" t="s">
        <v>725</v>
      </c>
      <c r="H34" s="10" t="s">
        <v>558</v>
      </c>
      <c r="I34" s="61">
        <f t="shared" si="0"/>
        <v>30.125</v>
      </c>
      <c r="J34" s="6">
        <v>83.4</v>
      </c>
      <c r="K34" s="62">
        <v>0.9839520053556251</v>
      </c>
      <c r="L34" s="6">
        <f t="shared" si="1"/>
        <v>82.06159724665913</v>
      </c>
      <c r="M34" s="6">
        <f t="shared" si="2"/>
        <v>41.03079862332957</v>
      </c>
      <c r="N34" s="85">
        <f t="shared" si="3"/>
        <v>71.15579862332956</v>
      </c>
    </row>
    <row r="35" spans="1:14" ht="19.5" customHeight="1">
      <c r="A35" s="40">
        <v>32</v>
      </c>
      <c r="B35" s="10" t="s">
        <v>183</v>
      </c>
      <c r="C35" s="22">
        <v>65</v>
      </c>
      <c r="D35" s="10" t="s">
        <v>31</v>
      </c>
      <c r="E35" s="6"/>
      <c r="F35" s="10" t="s">
        <v>624</v>
      </c>
      <c r="G35" s="10" t="s">
        <v>628</v>
      </c>
      <c r="H35" s="10" t="s">
        <v>894</v>
      </c>
      <c r="I35" s="61">
        <f t="shared" si="0"/>
        <v>29.5</v>
      </c>
      <c r="J35" s="6">
        <v>76</v>
      </c>
      <c r="K35" s="62">
        <v>0.9839520053556251</v>
      </c>
      <c r="L35" s="6">
        <f t="shared" si="1"/>
        <v>74.78035240702751</v>
      </c>
      <c r="M35" s="6">
        <f t="shared" si="2"/>
        <v>37.390176203513754</v>
      </c>
      <c r="N35" s="85">
        <f t="shared" si="3"/>
        <v>66.89017620351376</v>
      </c>
    </row>
    <row r="36" spans="1:14" ht="19.5" customHeight="1">
      <c r="A36" s="40">
        <v>33</v>
      </c>
      <c r="B36" s="10" t="s">
        <v>177</v>
      </c>
      <c r="C36" s="22">
        <v>66</v>
      </c>
      <c r="D36" s="10" t="s">
        <v>31</v>
      </c>
      <c r="E36" s="6"/>
      <c r="F36" s="10" t="s">
        <v>557</v>
      </c>
      <c r="G36" s="10" t="s">
        <v>726</v>
      </c>
      <c r="H36" s="10" t="s">
        <v>176</v>
      </c>
      <c r="I36" s="61">
        <f t="shared" si="0"/>
        <v>30.25</v>
      </c>
      <c r="J36" s="6">
        <v>89.8</v>
      </c>
      <c r="K36" s="62">
        <v>0.9839520053556251</v>
      </c>
      <c r="L36" s="6">
        <f t="shared" si="1"/>
        <v>88.35889008093513</v>
      </c>
      <c r="M36" s="6">
        <f t="shared" si="2"/>
        <v>44.17944504046756</v>
      </c>
      <c r="N36" s="85">
        <f t="shared" si="3"/>
        <v>74.42944504046756</v>
      </c>
    </row>
    <row r="37" spans="1:14" ht="19.5" customHeight="1">
      <c r="A37" s="40">
        <v>34</v>
      </c>
      <c r="B37" s="16" t="s">
        <v>199</v>
      </c>
      <c r="C37" s="34">
        <v>67</v>
      </c>
      <c r="D37" s="10" t="s">
        <v>31</v>
      </c>
      <c r="E37" s="6"/>
      <c r="F37" s="16" t="s">
        <v>906</v>
      </c>
      <c r="G37" s="16" t="s">
        <v>542</v>
      </c>
      <c r="H37" s="16" t="s">
        <v>629</v>
      </c>
      <c r="I37" s="61">
        <f t="shared" si="0"/>
        <v>27.75</v>
      </c>
      <c r="J37" s="6">
        <v>90.2</v>
      </c>
      <c r="K37" s="62">
        <v>0.9839520053556251</v>
      </c>
      <c r="L37" s="6">
        <f t="shared" si="1"/>
        <v>88.7524708830774</v>
      </c>
      <c r="M37" s="6">
        <f t="shared" si="2"/>
        <v>44.3762354415387</v>
      </c>
      <c r="N37" s="85">
        <f t="shared" si="3"/>
        <v>72.1262354415387</v>
      </c>
    </row>
    <row r="38" ht="14.25">
      <c r="P38" t="e">
        <f>#REF!/34</f>
        <v>#REF!</v>
      </c>
    </row>
    <row r="39" spans="1:14" ht="14.25">
      <c r="A39" s="93" t="s">
        <v>30</v>
      </c>
      <c r="B39" s="93"/>
      <c r="C39" s="93"/>
      <c r="D39" s="63">
        <v>85.55462686567162</v>
      </c>
      <c r="E39" s="93" t="s">
        <v>24</v>
      </c>
      <c r="F39" s="93"/>
      <c r="G39" s="93"/>
      <c r="H39">
        <v>86.95000000000002</v>
      </c>
      <c r="I39" s="63" t="s">
        <v>25</v>
      </c>
      <c r="J39" s="63">
        <f>D39/H39</f>
        <v>0.9839520053556251</v>
      </c>
      <c r="K39" s="63"/>
      <c r="L39" s="63"/>
      <c r="M39" s="63"/>
      <c r="N39" s="64"/>
    </row>
  </sheetData>
  <sheetProtection/>
  <mergeCells count="4">
    <mergeCell ref="A39:C39"/>
    <mergeCell ref="E39:G39"/>
    <mergeCell ref="A1:N1"/>
    <mergeCell ref="A2:N2"/>
  </mergeCells>
  <printOptions/>
  <pageMargins left="0.7480314960629921" right="0.5511811023622047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C49" sqref="C49"/>
    </sheetView>
  </sheetViews>
  <sheetFormatPr defaultColWidth="9.00390625" defaultRowHeight="14.25"/>
  <cols>
    <col min="1" max="1" width="7.00390625" style="0" customWidth="1"/>
    <col min="2" max="2" width="11.625" style="0" customWidth="1"/>
    <col min="3" max="3" width="9.875" style="0" customWidth="1"/>
    <col min="4" max="4" width="6.25390625" style="0" customWidth="1"/>
    <col min="5" max="5" width="8.25390625" style="0" hidden="1" customWidth="1"/>
    <col min="6" max="6" width="10.625" style="0" hidden="1" customWidth="1"/>
    <col min="7" max="7" width="13.25390625" style="0" customWidth="1"/>
    <col min="8" max="8" width="8.625" style="0" customWidth="1"/>
    <col min="9" max="9" width="7.00390625" style="0" customWidth="1"/>
    <col min="10" max="10" width="8.875" style="0" customWidth="1"/>
    <col min="11" max="11" width="8.00390625" style="0" customWidth="1"/>
    <col min="12" max="12" width="6.50390625" style="0" customWidth="1"/>
    <col min="13" max="13" width="6.00390625" style="0" customWidth="1"/>
    <col min="14" max="14" width="12.875" style="0" customWidth="1"/>
    <col min="15" max="15" width="7.375" style="0" customWidth="1"/>
  </cols>
  <sheetData>
    <row r="1" spans="1:15" ht="29.25" customHeight="1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48" customHeight="1">
      <c r="A2" s="91" t="s">
        <v>35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9.25" customHeight="1">
      <c r="A3" s="101" t="s">
        <v>395</v>
      </c>
      <c r="B3" s="103" t="s">
        <v>202</v>
      </c>
      <c r="C3" s="96" t="s">
        <v>396</v>
      </c>
      <c r="D3" s="100" t="s">
        <v>1184</v>
      </c>
      <c r="E3" s="96" t="s">
        <v>203</v>
      </c>
      <c r="F3" s="94" t="s">
        <v>204</v>
      </c>
      <c r="G3" s="96" t="s">
        <v>205</v>
      </c>
      <c r="H3" s="98" t="s">
        <v>206</v>
      </c>
      <c r="I3" s="99"/>
      <c r="J3" s="98" t="s">
        <v>207</v>
      </c>
      <c r="K3" s="99"/>
      <c r="L3" s="96" t="s">
        <v>208</v>
      </c>
      <c r="M3" s="96" t="s">
        <v>209</v>
      </c>
      <c r="N3" s="96" t="s">
        <v>33</v>
      </c>
      <c r="O3" s="100" t="s">
        <v>34</v>
      </c>
    </row>
    <row r="4" spans="1:15" ht="45" customHeight="1">
      <c r="A4" s="102"/>
      <c r="B4" s="103"/>
      <c r="C4" s="97"/>
      <c r="D4" s="100"/>
      <c r="E4" s="97"/>
      <c r="F4" s="95"/>
      <c r="G4" s="97"/>
      <c r="H4" s="65" t="s">
        <v>210</v>
      </c>
      <c r="I4" s="65" t="s">
        <v>211</v>
      </c>
      <c r="J4" s="65" t="s">
        <v>212</v>
      </c>
      <c r="K4" s="65" t="s">
        <v>213</v>
      </c>
      <c r="L4" s="97"/>
      <c r="M4" s="97"/>
      <c r="N4" s="97"/>
      <c r="O4" s="100"/>
    </row>
    <row r="5" spans="1:15" ht="21.75" customHeight="1">
      <c r="A5" s="48">
        <v>1</v>
      </c>
      <c r="B5" s="34" t="s">
        <v>214</v>
      </c>
      <c r="C5" s="49" t="s">
        <v>215</v>
      </c>
      <c r="D5" s="49"/>
      <c r="E5" s="49" t="s">
        <v>216</v>
      </c>
      <c r="F5" s="49">
        <v>73.4</v>
      </c>
      <c r="G5" s="49" t="s">
        <v>217</v>
      </c>
      <c r="H5" s="49">
        <v>9.73</v>
      </c>
      <c r="I5" s="49">
        <v>23</v>
      </c>
      <c r="J5" s="49">
        <v>0</v>
      </c>
      <c r="K5" s="34"/>
      <c r="L5" s="49">
        <f aca="true" t="shared" si="0" ref="L5:L45">H5+I5+J5</f>
        <v>32.730000000000004</v>
      </c>
      <c r="M5" s="49">
        <v>154</v>
      </c>
      <c r="N5" s="49">
        <v>83.8</v>
      </c>
      <c r="O5" s="6">
        <f>L5+M5+N5</f>
        <v>270.53000000000003</v>
      </c>
    </row>
    <row r="6" spans="1:15" ht="21.75" customHeight="1">
      <c r="A6" s="48">
        <v>2</v>
      </c>
      <c r="B6" s="34" t="s">
        <v>214</v>
      </c>
      <c r="C6" s="49" t="s">
        <v>218</v>
      </c>
      <c r="D6" s="49"/>
      <c r="E6" s="49" t="s">
        <v>216</v>
      </c>
      <c r="F6" s="49">
        <v>90.8</v>
      </c>
      <c r="G6" s="49" t="s">
        <v>219</v>
      </c>
      <c r="H6" s="49">
        <v>9.75</v>
      </c>
      <c r="I6" s="49">
        <v>5</v>
      </c>
      <c r="J6" s="49">
        <v>0</v>
      </c>
      <c r="K6" s="34"/>
      <c r="L6" s="49">
        <f t="shared" si="0"/>
        <v>14.75</v>
      </c>
      <c r="M6" s="49">
        <v>149</v>
      </c>
      <c r="N6" s="49">
        <v>76.8</v>
      </c>
      <c r="O6" s="6">
        <f aca="true" t="shared" si="1" ref="O6:O45">L6+M6+N6</f>
        <v>240.55</v>
      </c>
    </row>
    <row r="7" spans="1:15" ht="21.75" customHeight="1">
      <c r="A7" s="48">
        <v>3</v>
      </c>
      <c r="B7" s="34" t="s">
        <v>214</v>
      </c>
      <c r="C7" s="49" t="s">
        <v>220</v>
      </c>
      <c r="D7" s="49"/>
      <c r="E7" s="49" t="s">
        <v>216</v>
      </c>
      <c r="F7" s="49">
        <v>82.5</v>
      </c>
      <c r="G7" s="49" t="s">
        <v>221</v>
      </c>
      <c r="H7" s="49">
        <v>9.97</v>
      </c>
      <c r="I7" s="49">
        <v>11</v>
      </c>
      <c r="J7" s="49">
        <v>6</v>
      </c>
      <c r="K7" s="34"/>
      <c r="L7" s="49">
        <f t="shared" si="0"/>
        <v>26.97</v>
      </c>
      <c r="M7" s="49">
        <v>146</v>
      </c>
      <c r="N7" s="49">
        <v>79.4</v>
      </c>
      <c r="O7" s="6">
        <f t="shared" si="1"/>
        <v>252.37</v>
      </c>
    </row>
    <row r="8" spans="1:15" ht="21.75" customHeight="1">
      <c r="A8" s="48">
        <v>4</v>
      </c>
      <c r="B8" s="34" t="s">
        <v>214</v>
      </c>
      <c r="C8" s="49" t="s">
        <v>222</v>
      </c>
      <c r="D8" s="49"/>
      <c r="E8" s="49" t="s">
        <v>223</v>
      </c>
      <c r="F8" s="49">
        <v>76.5</v>
      </c>
      <c r="G8" s="49" t="s">
        <v>224</v>
      </c>
      <c r="H8" s="49">
        <v>10</v>
      </c>
      <c r="I8" s="49">
        <v>17</v>
      </c>
      <c r="J8" s="49">
        <v>6</v>
      </c>
      <c r="K8" s="34"/>
      <c r="L8" s="49">
        <f t="shared" si="0"/>
        <v>33</v>
      </c>
      <c r="M8" s="49">
        <v>132</v>
      </c>
      <c r="N8" s="49">
        <v>84.6</v>
      </c>
      <c r="O8" s="6">
        <f t="shared" si="1"/>
        <v>249.6</v>
      </c>
    </row>
    <row r="9" spans="1:15" ht="21.75" customHeight="1">
      <c r="A9" s="48">
        <v>5</v>
      </c>
      <c r="B9" s="34" t="s">
        <v>214</v>
      </c>
      <c r="C9" s="49" t="s">
        <v>225</v>
      </c>
      <c r="D9" s="49"/>
      <c r="E9" s="49" t="s">
        <v>223</v>
      </c>
      <c r="F9" s="49">
        <v>83.12</v>
      </c>
      <c r="G9" s="49" t="s">
        <v>226</v>
      </c>
      <c r="H9" s="49">
        <v>9.5</v>
      </c>
      <c r="I9" s="49">
        <v>7</v>
      </c>
      <c r="J9" s="49">
        <v>0</v>
      </c>
      <c r="K9" s="34"/>
      <c r="L9" s="49">
        <f t="shared" si="0"/>
        <v>16.5</v>
      </c>
      <c r="M9" s="49">
        <v>110.5</v>
      </c>
      <c r="N9" s="49"/>
      <c r="O9" s="6">
        <f t="shared" si="1"/>
        <v>127</v>
      </c>
    </row>
    <row r="10" spans="1:15" ht="21.75" customHeight="1">
      <c r="A10" s="48">
        <v>6</v>
      </c>
      <c r="B10" s="34" t="s">
        <v>214</v>
      </c>
      <c r="C10" s="49" t="s">
        <v>227</v>
      </c>
      <c r="D10" s="49"/>
      <c r="E10" s="49" t="s">
        <v>223</v>
      </c>
      <c r="F10" s="49">
        <v>86.3</v>
      </c>
      <c r="G10" s="49" t="s">
        <v>224</v>
      </c>
      <c r="H10" s="49">
        <v>9.95</v>
      </c>
      <c r="I10" s="49">
        <v>11</v>
      </c>
      <c r="J10" s="49">
        <v>0</v>
      </c>
      <c r="K10" s="34"/>
      <c r="L10" s="49">
        <f t="shared" si="0"/>
        <v>20.95</v>
      </c>
      <c r="M10" s="49">
        <v>108.5</v>
      </c>
      <c r="N10" s="49"/>
      <c r="O10" s="6">
        <f t="shared" si="1"/>
        <v>129.45</v>
      </c>
    </row>
    <row r="11" spans="1:15" ht="21.75" customHeight="1">
      <c r="A11" s="48">
        <v>7</v>
      </c>
      <c r="B11" s="50" t="s">
        <v>228</v>
      </c>
      <c r="C11" s="48" t="s">
        <v>229</v>
      </c>
      <c r="D11" s="48"/>
      <c r="E11" s="48" t="s">
        <v>216</v>
      </c>
      <c r="F11" s="48">
        <v>72.7</v>
      </c>
      <c r="G11" s="48" t="s">
        <v>230</v>
      </c>
      <c r="H11" s="48">
        <v>10</v>
      </c>
      <c r="I11" s="48">
        <v>20</v>
      </c>
      <c r="J11" s="48">
        <v>3</v>
      </c>
      <c r="K11" s="50"/>
      <c r="L11" s="48">
        <f t="shared" si="0"/>
        <v>33</v>
      </c>
      <c r="M11" s="48">
        <v>175</v>
      </c>
      <c r="N11" s="48">
        <v>83.2</v>
      </c>
      <c r="O11" s="6">
        <f t="shared" si="1"/>
        <v>291.2</v>
      </c>
    </row>
    <row r="12" spans="1:15" ht="21.75" customHeight="1">
      <c r="A12" s="48">
        <v>8</v>
      </c>
      <c r="B12" s="50" t="s">
        <v>228</v>
      </c>
      <c r="C12" s="48" t="s">
        <v>231</v>
      </c>
      <c r="D12" s="48"/>
      <c r="E12" s="48" t="s">
        <v>216</v>
      </c>
      <c r="F12" s="48">
        <v>78.6</v>
      </c>
      <c r="G12" s="48" t="s">
        <v>232</v>
      </c>
      <c r="H12" s="48">
        <v>9.93</v>
      </c>
      <c r="I12" s="48">
        <v>17</v>
      </c>
      <c r="J12" s="48">
        <v>3</v>
      </c>
      <c r="K12" s="50"/>
      <c r="L12" s="48">
        <f t="shared" si="0"/>
        <v>29.93</v>
      </c>
      <c r="M12" s="48">
        <v>164</v>
      </c>
      <c r="N12" s="48">
        <v>85.6</v>
      </c>
      <c r="O12" s="6">
        <f t="shared" si="1"/>
        <v>279.53</v>
      </c>
    </row>
    <row r="13" spans="1:15" ht="21.75" customHeight="1">
      <c r="A13" s="48">
        <v>9</v>
      </c>
      <c r="B13" s="50" t="s">
        <v>228</v>
      </c>
      <c r="C13" s="48" t="s">
        <v>233</v>
      </c>
      <c r="D13" s="48"/>
      <c r="E13" s="48" t="s">
        <v>216</v>
      </c>
      <c r="F13" s="48">
        <v>85.6</v>
      </c>
      <c r="G13" s="48" t="s">
        <v>234</v>
      </c>
      <c r="H13" s="48">
        <v>9.8</v>
      </c>
      <c r="I13" s="48">
        <v>7</v>
      </c>
      <c r="J13" s="48">
        <v>3</v>
      </c>
      <c r="K13" s="50"/>
      <c r="L13" s="48">
        <f t="shared" si="0"/>
        <v>19.8</v>
      </c>
      <c r="M13" s="48">
        <v>161</v>
      </c>
      <c r="N13" s="48">
        <v>81.4</v>
      </c>
      <c r="O13" s="6">
        <f t="shared" si="1"/>
        <v>262.20000000000005</v>
      </c>
    </row>
    <row r="14" spans="1:15" ht="21.75" customHeight="1">
      <c r="A14" s="48">
        <v>10</v>
      </c>
      <c r="B14" s="50" t="s">
        <v>228</v>
      </c>
      <c r="C14" s="48" t="s">
        <v>235</v>
      </c>
      <c r="D14" s="48"/>
      <c r="E14" s="48" t="s">
        <v>216</v>
      </c>
      <c r="F14" s="48">
        <v>85.6</v>
      </c>
      <c r="G14" s="48" t="s">
        <v>236</v>
      </c>
      <c r="H14" s="48">
        <v>9.89</v>
      </c>
      <c r="I14" s="48">
        <v>9</v>
      </c>
      <c r="J14" s="48">
        <v>0</v>
      </c>
      <c r="K14" s="50"/>
      <c r="L14" s="48">
        <f t="shared" si="0"/>
        <v>18.89</v>
      </c>
      <c r="M14" s="48">
        <v>160.5</v>
      </c>
      <c r="N14" s="48">
        <v>84.4</v>
      </c>
      <c r="O14" s="6">
        <f t="shared" si="1"/>
        <v>263.78999999999996</v>
      </c>
    </row>
    <row r="15" spans="1:15" ht="21.75" customHeight="1">
      <c r="A15" s="48">
        <v>11</v>
      </c>
      <c r="B15" s="50" t="s">
        <v>228</v>
      </c>
      <c r="C15" s="48" t="s">
        <v>237</v>
      </c>
      <c r="D15" s="48"/>
      <c r="E15" s="48" t="s">
        <v>216</v>
      </c>
      <c r="F15" s="48">
        <v>88.7</v>
      </c>
      <c r="G15" s="48" t="s">
        <v>236</v>
      </c>
      <c r="H15" s="48">
        <v>9.93</v>
      </c>
      <c r="I15" s="48">
        <v>6</v>
      </c>
      <c r="J15" s="48">
        <v>0</v>
      </c>
      <c r="K15" s="50"/>
      <c r="L15" s="48">
        <f t="shared" si="0"/>
        <v>15.93</v>
      </c>
      <c r="M15" s="48">
        <v>158.5</v>
      </c>
      <c r="N15" s="48">
        <v>79.6</v>
      </c>
      <c r="O15" s="6">
        <f t="shared" si="1"/>
        <v>254.03</v>
      </c>
    </row>
    <row r="16" spans="1:15" ht="21.75" customHeight="1">
      <c r="A16" s="48">
        <v>12</v>
      </c>
      <c r="B16" s="50" t="s">
        <v>228</v>
      </c>
      <c r="C16" s="48" t="s">
        <v>238</v>
      </c>
      <c r="D16" s="48"/>
      <c r="E16" s="48" t="s">
        <v>223</v>
      </c>
      <c r="F16" s="48">
        <v>89.11</v>
      </c>
      <c r="G16" s="48" t="s">
        <v>239</v>
      </c>
      <c r="H16" s="48">
        <v>7</v>
      </c>
      <c r="I16" s="48">
        <v>5</v>
      </c>
      <c r="J16" s="48">
        <v>3</v>
      </c>
      <c r="K16" s="50"/>
      <c r="L16" s="48">
        <f t="shared" si="0"/>
        <v>15</v>
      </c>
      <c r="M16" s="48">
        <v>156</v>
      </c>
      <c r="N16" s="48">
        <v>86.8</v>
      </c>
      <c r="O16" s="6">
        <f t="shared" si="1"/>
        <v>257.8</v>
      </c>
    </row>
    <row r="17" spans="1:15" ht="21.75" customHeight="1">
      <c r="A17" s="48">
        <v>13</v>
      </c>
      <c r="B17" s="50" t="s">
        <v>228</v>
      </c>
      <c r="C17" s="48" t="s">
        <v>240</v>
      </c>
      <c r="D17" s="48"/>
      <c r="E17" s="48" t="s">
        <v>216</v>
      </c>
      <c r="F17" s="48">
        <v>75.9</v>
      </c>
      <c r="G17" s="48" t="s">
        <v>217</v>
      </c>
      <c r="H17" s="48">
        <v>9.77</v>
      </c>
      <c r="I17" s="48">
        <v>18</v>
      </c>
      <c r="J17" s="48">
        <v>0</v>
      </c>
      <c r="K17" s="50"/>
      <c r="L17" s="48">
        <f t="shared" si="0"/>
        <v>27.77</v>
      </c>
      <c r="M17" s="48">
        <v>154</v>
      </c>
      <c r="N17" s="48">
        <v>89.8</v>
      </c>
      <c r="O17" s="6">
        <f t="shared" si="1"/>
        <v>271.57</v>
      </c>
    </row>
    <row r="18" spans="1:15" ht="21.75" customHeight="1">
      <c r="A18" s="48">
        <v>14</v>
      </c>
      <c r="B18" s="50" t="s">
        <v>228</v>
      </c>
      <c r="C18" s="48" t="s">
        <v>241</v>
      </c>
      <c r="D18" s="48"/>
      <c r="E18" s="48" t="s">
        <v>216</v>
      </c>
      <c r="F18" s="48">
        <v>76.9</v>
      </c>
      <c r="G18" s="48" t="s">
        <v>217</v>
      </c>
      <c r="H18" s="48">
        <v>9.82</v>
      </c>
      <c r="I18" s="48">
        <v>20</v>
      </c>
      <c r="J18" s="48">
        <v>3</v>
      </c>
      <c r="K18" s="50"/>
      <c r="L18" s="48">
        <f t="shared" si="0"/>
        <v>32.82</v>
      </c>
      <c r="M18" s="48">
        <v>148</v>
      </c>
      <c r="N18" s="48">
        <v>78.2</v>
      </c>
      <c r="O18" s="6">
        <f t="shared" si="1"/>
        <v>259.02</v>
      </c>
    </row>
    <row r="19" spans="1:15" ht="21.75" customHeight="1">
      <c r="A19" s="48">
        <v>15</v>
      </c>
      <c r="B19" s="50" t="s">
        <v>228</v>
      </c>
      <c r="C19" s="48" t="s">
        <v>242</v>
      </c>
      <c r="D19" s="48"/>
      <c r="E19" s="48" t="s">
        <v>216</v>
      </c>
      <c r="F19" s="48">
        <v>89.11</v>
      </c>
      <c r="G19" s="48" t="s">
        <v>239</v>
      </c>
      <c r="H19" s="48">
        <v>9</v>
      </c>
      <c r="I19" s="48">
        <v>7</v>
      </c>
      <c r="J19" s="48">
        <v>3</v>
      </c>
      <c r="K19" s="50"/>
      <c r="L19" s="48">
        <f t="shared" si="0"/>
        <v>19</v>
      </c>
      <c r="M19" s="48">
        <v>146.5</v>
      </c>
      <c r="N19" s="48"/>
      <c r="O19" s="6">
        <f t="shared" si="1"/>
        <v>165.5</v>
      </c>
    </row>
    <row r="20" spans="1:15" ht="21.75" customHeight="1">
      <c r="A20" s="48">
        <v>16</v>
      </c>
      <c r="B20" s="50" t="s">
        <v>228</v>
      </c>
      <c r="C20" s="48" t="s">
        <v>243</v>
      </c>
      <c r="D20" s="48"/>
      <c r="E20" s="48" t="s">
        <v>216</v>
      </c>
      <c r="F20" s="51" t="s">
        <v>244</v>
      </c>
      <c r="G20" s="48" t="s">
        <v>221</v>
      </c>
      <c r="H20" s="48">
        <v>10</v>
      </c>
      <c r="I20" s="48">
        <v>27</v>
      </c>
      <c r="J20" s="48">
        <v>3</v>
      </c>
      <c r="K20" s="50"/>
      <c r="L20" s="48">
        <f t="shared" si="0"/>
        <v>40</v>
      </c>
      <c r="M20" s="48">
        <v>141.5</v>
      </c>
      <c r="N20" s="48">
        <v>86.4</v>
      </c>
      <c r="O20" s="6">
        <f t="shared" si="1"/>
        <v>267.9</v>
      </c>
    </row>
    <row r="21" spans="1:15" ht="21.75" customHeight="1">
      <c r="A21" s="48">
        <v>17</v>
      </c>
      <c r="B21" s="50" t="s">
        <v>228</v>
      </c>
      <c r="C21" s="48" t="s">
        <v>245</v>
      </c>
      <c r="D21" s="48"/>
      <c r="E21" s="48" t="s">
        <v>216</v>
      </c>
      <c r="F21" s="48">
        <v>86.11</v>
      </c>
      <c r="G21" s="48" t="s">
        <v>246</v>
      </c>
      <c r="H21" s="48">
        <v>9.31</v>
      </c>
      <c r="I21" s="48">
        <v>7</v>
      </c>
      <c r="J21" s="48">
        <v>0</v>
      </c>
      <c r="K21" s="50"/>
      <c r="L21" s="48">
        <f t="shared" si="0"/>
        <v>16.310000000000002</v>
      </c>
      <c r="M21" s="48">
        <v>137.5</v>
      </c>
      <c r="N21" s="48">
        <v>86.2</v>
      </c>
      <c r="O21" s="6">
        <f t="shared" si="1"/>
        <v>240.01</v>
      </c>
    </row>
    <row r="22" spans="1:15" ht="21.75" customHeight="1">
      <c r="A22" s="48">
        <v>18</v>
      </c>
      <c r="B22" s="50" t="s">
        <v>228</v>
      </c>
      <c r="C22" s="48" t="s">
        <v>247</v>
      </c>
      <c r="D22" s="48"/>
      <c r="E22" s="48" t="s">
        <v>216</v>
      </c>
      <c r="F22" s="48">
        <v>87.6</v>
      </c>
      <c r="G22" s="48" t="s">
        <v>236</v>
      </c>
      <c r="H22" s="48">
        <v>9.96</v>
      </c>
      <c r="I22" s="48">
        <v>6</v>
      </c>
      <c r="J22" s="48">
        <v>3</v>
      </c>
      <c r="K22" s="50"/>
      <c r="L22" s="48">
        <f t="shared" si="0"/>
        <v>18.96</v>
      </c>
      <c r="M22" s="48">
        <v>136.5</v>
      </c>
      <c r="N22" s="48">
        <v>78.2</v>
      </c>
      <c r="O22" s="6">
        <f t="shared" si="1"/>
        <v>233.66000000000003</v>
      </c>
    </row>
    <row r="23" spans="1:15" ht="21.75" customHeight="1">
      <c r="A23" s="48">
        <v>19</v>
      </c>
      <c r="B23" s="34" t="s">
        <v>248</v>
      </c>
      <c r="C23" s="49" t="s">
        <v>249</v>
      </c>
      <c r="D23" s="49"/>
      <c r="E23" s="49" t="s">
        <v>216</v>
      </c>
      <c r="F23" s="49">
        <v>88.9</v>
      </c>
      <c r="G23" s="49" t="s">
        <v>236</v>
      </c>
      <c r="H23" s="49">
        <v>9.91</v>
      </c>
      <c r="I23" s="49">
        <v>7</v>
      </c>
      <c r="J23" s="49">
        <v>3</v>
      </c>
      <c r="K23" s="34"/>
      <c r="L23" s="49">
        <f t="shared" si="0"/>
        <v>19.91</v>
      </c>
      <c r="M23" s="49">
        <v>170</v>
      </c>
      <c r="N23" s="49">
        <v>79.6</v>
      </c>
      <c r="O23" s="6">
        <f t="shared" si="1"/>
        <v>269.51</v>
      </c>
    </row>
    <row r="24" spans="1:15" ht="21.75" customHeight="1">
      <c r="A24" s="48">
        <v>20</v>
      </c>
      <c r="B24" s="34" t="s">
        <v>248</v>
      </c>
      <c r="C24" s="49" t="s">
        <v>250</v>
      </c>
      <c r="D24" s="49"/>
      <c r="E24" s="49" t="s">
        <v>223</v>
      </c>
      <c r="F24" s="49">
        <v>86.09</v>
      </c>
      <c r="G24" s="49" t="s">
        <v>234</v>
      </c>
      <c r="H24" s="49">
        <v>9.9</v>
      </c>
      <c r="I24" s="49">
        <v>7</v>
      </c>
      <c r="J24" s="49">
        <v>0</v>
      </c>
      <c r="K24" s="34"/>
      <c r="L24" s="49">
        <f t="shared" si="0"/>
        <v>16.9</v>
      </c>
      <c r="M24" s="49">
        <v>163.5</v>
      </c>
      <c r="N24" s="49">
        <v>82.2</v>
      </c>
      <c r="O24" s="6">
        <f t="shared" si="1"/>
        <v>262.6</v>
      </c>
    </row>
    <row r="25" spans="1:15" ht="21.75" customHeight="1">
      <c r="A25" s="48">
        <v>21</v>
      </c>
      <c r="B25" s="34" t="s">
        <v>248</v>
      </c>
      <c r="C25" s="49" t="s">
        <v>251</v>
      </c>
      <c r="D25" s="49"/>
      <c r="E25" s="49" t="s">
        <v>216</v>
      </c>
      <c r="F25" s="49">
        <v>88.4</v>
      </c>
      <c r="G25" s="49" t="s">
        <v>219</v>
      </c>
      <c r="H25" s="49">
        <v>9.5</v>
      </c>
      <c r="I25" s="49">
        <v>5</v>
      </c>
      <c r="J25" s="49">
        <v>0</v>
      </c>
      <c r="K25" s="34"/>
      <c r="L25" s="49">
        <f t="shared" si="0"/>
        <v>14.5</v>
      </c>
      <c r="M25" s="49">
        <v>161.5</v>
      </c>
      <c r="N25" s="49">
        <v>79.2</v>
      </c>
      <c r="O25" s="6">
        <f t="shared" si="1"/>
        <v>255.2</v>
      </c>
    </row>
    <row r="26" spans="1:15" ht="21.75" customHeight="1">
      <c r="A26" s="48">
        <v>22</v>
      </c>
      <c r="B26" s="34" t="s">
        <v>248</v>
      </c>
      <c r="C26" s="49" t="s">
        <v>252</v>
      </c>
      <c r="D26" s="49"/>
      <c r="E26" s="49" t="s">
        <v>216</v>
      </c>
      <c r="F26" s="49">
        <v>90.11</v>
      </c>
      <c r="G26" s="49" t="s">
        <v>219</v>
      </c>
      <c r="H26" s="49">
        <v>9.78</v>
      </c>
      <c r="I26" s="49">
        <v>5</v>
      </c>
      <c r="J26" s="49">
        <v>0</v>
      </c>
      <c r="K26" s="34"/>
      <c r="L26" s="49">
        <f t="shared" si="0"/>
        <v>14.78</v>
      </c>
      <c r="M26" s="49">
        <v>158</v>
      </c>
      <c r="N26" s="49">
        <v>76.6</v>
      </c>
      <c r="O26" s="6">
        <f t="shared" si="1"/>
        <v>249.38</v>
      </c>
    </row>
    <row r="27" spans="1:15" ht="21.75" customHeight="1">
      <c r="A27" s="48">
        <v>23</v>
      </c>
      <c r="B27" s="34" t="s">
        <v>248</v>
      </c>
      <c r="C27" s="49" t="s">
        <v>253</v>
      </c>
      <c r="D27" s="49"/>
      <c r="E27" s="49" t="s">
        <v>216</v>
      </c>
      <c r="F27" s="49">
        <v>87.03</v>
      </c>
      <c r="G27" s="49" t="s">
        <v>226</v>
      </c>
      <c r="H27" s="49">
        <v>10</v>
      </c>
      <c r="I27" s="49">
        <v>7</v>
      </c>
      <c r="J27" s="49">
        <v>9</v>
      </c>
      <c r="K27" s="34"/>
      <c r="L27" s="49">
        <f t="shared" si="0"/>
        <v>26</v>
      </c>
      <c r="M27" s="49">
        <v>156.5</v>
      </c>
      <c r="N27" s="49">
        <v>85.4</v>
      </c>
      <c r="O27" s="6">
        <f t="shared" si="1"/>
        <v>267.9</v>
      </c>
    </row>
    <row r="28" spans="1:15" ht="21.75" customHeight="1">
      <c r="A28" s="48">
        <v>24</v>
      </c>
      <c r="B28" s="34" t="s">
        <v>248</v>
      </c>
      <c r="C28" s="49" t="s">
        <v>254</v>
      </c>
      <c r="D28" s="49"/>
      <c r="E28" s="49" t="s">
        <v>216</v>
      </c>
      <c r="F28" s="49">
        <v>77.01</v>
      </c>
      <c r="G28" s="49" t="s">
        <v>255</v>
      </c>
      <c r="H28" s="49">
        <v>10</v>
      </c>
      <c r="I28" s="49">
        <v>18</v>
      </c>
      <c r="J28" s="49">
        <v>3</v>
      </c>
      <c r="K28" s="34"/>
      <c r="L28" s="49">
        <f t="shared" si="0"/>
        <v>31</v>
      </c>
      <c r="M28" s="49">
        <v>156.5</v>
      </c>
      <c r="N28" s="49">
        <v>78.8</v>
      </c>
      <c r="O28" s="6">
        <f t="shared" si="1"/>
        <v>266.3</v>
      </c>
    </row>
    <row r="29" spans="1:15" ht="21.75" customHeight="1">
      <c r="A29" s="48">
        <v>25</v>
      </c>
      <c r="B29" s="34" t="s">
        <v>248</v>
      </c>
      <c r="C29" s="49" t="s">
        <v>256</v>
      </c>
      <c r="D29" s="49"/>
      <c r="E29" s="49" t="s">
        <v>223</v>
      </c>
      <c r="F29" s="49">
        <v>85.04</v>
      </c>
      <c r="G29" s="49" t="s">
        <v>226</v>
      </c>
      <c r="H29" s="49">
        <v>10</v>
      </c>
      <c r="I29" s="49">
        <v>7</v>
      </c>
      <c r="J29" s="49">
        <v>0</v>
      </c>
      <c r="K29" s="34"/>
      <c r="L29" s="49">
        <f t="shared" si="0"/>
        <v>17</v>
      </c>
      <c r="M29" s="49">
        <v>155.5</v>
      </c>
      <c r="N29" s="49">
        <v>92.8</v>
      </c>
      <c r="O29" s="6">
        <f t="shared" si="1"/>
        <v>265.3</v>
      </c>
    </row>
    <row r="30" spans="1:15" ht="21.75" customHeight="1">
      <c r="A30" s="48">
        <v>26</v>
      </c>
      <c r="B30" s="34" t="s">
        <v>248</v>
      </c>
      <c r="C30" s="49" t="s">
        <v>257</v>
      </c>
      <c r="D30" s="49"/>
      <c r="E30" s="49" t="s">
        <v>216</v>
      </c>
      <c r="F30" s="49">
        <v>75.07</v>
      </c>
      <c r="G30" s="49" t="s">
        <v>258</v>
      </c>
      <c r="H30" s="49">
        <v>8.9</v>
      </c>
      <c r="I30" s="49">
        <v>20</v>
      </c>
      <c r="J30" s="49">
        <v>0</v>
      </c>
      <c r="K30" s="34"/>
      <c r="L30" s="49">
        <f t="shared" si="0"/>
        <v>28.9</v>
      </c>
      <c r="M30" s="49">
        <v>152</v>
      </c>
      <c r="N30" s="49">
        <v>80.2</v>
      </c>
      <c r="O30" s="6">
        <f t="shared" si="1"/>
        <v>261.1</v>
      </c>
    </row>
    <row r="31" spans="1:15" ht="21.75" customHeight="1">
      <c r="A31" s="48">
        <v>27</v>
      </c>
      <c r="B31" s="34" t="s">
        <v>248</v>
      </c>
      <c r="C31" s="49" t="s">
        <v>259</v>
      </c>
      <c r="D31" s="49"/>
      <c r="E31" s="49" t="s">
        <v>216</v>
      </c>
      <c r="F31" s="49">
        <v>78.4</v>
      </c>
      <c r="G31" s="49" t="s">
        <v>224</v>
      </c>
      <c r="H31" s="49">
        <v>9.85</v>
      </c>
      <c r="I31" s="49">
        <v>20</v>
      </c>
      <c r="J31" s="49">
        <v>0</v>
      </c>
      <c r="K31" s="34"/>
      <c r="L31" s="49">
        <f t="shared" si="0"/>
        <v>29.85</v>
      </c>
      <c r="M31" s="49">
        <v>150</v>
      </c>
      <c r="N31" s="49">
        <v>85.8</v>
      </c>
      <c r="O31" s="6">
        <f t="shared" si="1"/>
        <v>265.65</v>
      </c>
    </row>
    <row r="32" spans="1:15" ht="21.75" customHeight="1">
      <c r="A32" s="48">
        <v>28</v>
      </c>
      <c r="B32" s="34" t="s">
        <v>248</v>
      </c>
      <c r="C32" s="49" t="s">
        <v>260</v>
      </c>
      <c r="D32" s="49"/>
      <c r="E32" s="49" t="s">
        <v>223</v>
      </c>
      <c r="F32" s="49">
        <v>76.9</v>
      </c>
      <c r="G32" s="49" t="s">
        <v>261</v>
      </c>
      <c r="H32" s="49">
        <v>9.937</v>
      </c>
      <c r="I32" s="49">
        <v>20</v>
      </c>
      <c r="J32" s="49">
        <v>0</v>
      </c>
      <c r="K32" s="34"/>
      <c r="L32" s="49">
        <f t="shared" si="0"/>
        <v>29.936999999999998</v>
      </c>
      <c r="M32" s="49">
        <v>148.5</v>
      </c>
      <c r="N32" s="49">
        <v>81.6</v>
      </c>
      <c r="O32" s="6">
        <f t="shared" si="1"/>
        <v>260.03700000000003</v>
      </c>
    </row>
    <row r="33" spans="1:15" ht="21.75" customHeight="1">
      <c r="A33" s="48">
        <v>29</v>
      </c>
      <c r="B33" s="34" t="s">
        <v>248</v>
      </c>
      <c r="C33" s="49" t="s">
        <v>262</v>
      </c>
      <c r="D33" s="49"/>
      <c r="E33" s="49" t="s">
        <v>216</v>
      </c>
      <c r="F33" s="52" t="s">
        <v>263</v>
      </c>
      <c r="G33" s="49" t="s">
        <v>217</v>
      </c>
      <c r="H33" s="49">
        <v>9.89</v>
      </c>
      <c r="I33" s="49">
        <v>20</v>
      </c>
      <c r="J33" s="49">
        <v>3</v>
      </c>
      <c r="K33" s="34"/>
      <c r="L33" s="49">
        <f t="shared" si="0"/>
        <v>32.89</v>
      </c>
      <c r="M33" s="49">
        <v>139</v>
      </c>
      <c r="N33" s="49">
        <v>82.2</v>
      </c>
      <c r="O33" s="6">
        <f t="shared" si="1"/>
        <v>254.08999999999997</v>
      </c>
    </row>
    <row r="34" spans="1:15" ht="21.75" customHeight="1">
      <c r="A34" s="48">
        <v>30</v>
      </c>
      <c r="B34" s="34" t="s">
        <v>248</v>
      </c>
      <c r="C34" s="49" t="s">
        <v>264</v>
      </c>
      <c r="D34" s="49"/>
      <c r="E34" s="49" t="s">
        <v>216</v>
      </c>
      <c r="F34" s="49">
        <v>72.11</v>
      </c>
      <c r="G34" s="49" t="s">
        <v>217</v>
      </c>
      <c r="H34" s="49">
        <v>9.8</v>
      </c>
      <c r="I34" s="49">
        <v>25</v>
      </c>
      <c r="J34" s="49">
        <v>3</v>
      </c>
      <c r="K34" s="34"/>
      <c r="L34" s="49">
        <f t="shared" si="0"/>
        <v>37.8</v>
      </c>
      <c r="M34" s="49">
        <v>136.5</v>
      </c>
      <c r="N34" s="49">
        <v>88.2</v>
      </c>
      <c r="O34" s="6">
        <f t="shared" si="1"/>
        <v>262.5</v>
      </c>
    </row>
    <row r="35" spans="1:15" ht="21.75" customHeight="1">
      <c r="A35" s="48">
        <v>31</v>
      </c>
      <c r="B35" s="34" t="s">
        <v>248</v>
      </c>
      <c r="C35" s="49" t="s">
        <v>265</v>
      </c>
      <c r="D35" s="49"/>
      <c r="E35" s="49" t="s">
        <v>223</v>
      </c>
      <c r="F35" s="49">
        <v>78.4</v>
      </c>
      <c r="G35" s="49" t="s">
        <v>261</v>
      </c>
      <c r="H35" s="49">
        <v>9.61</v>
      </c>
      <c r="I35" s="49">
        <v>19</v>
      </c>
      <c r="J35" s="49">
        <v>0</v>
      </c>
      <c r="K35" s="34"/>
      <c r="L35" s="49">
        <f t="shared" si="0"/>
        <v>28.61</v>
      </c>
      <c r="M35" s="49">
        <v>135.5</v>
      </c>
      <c r="N35" s="49">
        <v>86.6</v>
      </c>
      <c r="O35" s="6">
        <f t="shared" si="1"/>
        <v>250.71</v>
      </c>
    </row>
    <row r="36" spans="1:15" ht="21.75" customHeight="1">
      <c r="A36" s="48">
        <v>32</v>
      </c>
      <c r="B36" s="34" t="s">
        <v>248</v>
      </c>
      <c r="C36" s="49" t="s">
        <v>266</v>
      </c>
      <c r="D36" s="49"/>
      <c r="E36" s="49" t="s">
        <v>216</v>
      </c>
      <c r="F36" s="49">
        <v>71.11</v>
      </c>
      <c r="G36" s="49" t="s">
        <v>239</v>
      </c>
      <c r="H36" s="49">
        <v>7</v>
      </c>
      <c r="I36" s="49">
        <v>24</v>
      </c>
      <c r="J36" s="49">
        <v>0</v>
      </c>
      <c r="K36" s="34"/>
      <c r="L36" s="49">
        <f t="shared" si="0"/>
        <v>31</v>
      </c>
      <c r="M36" s="49">
        <v>129</v>
      </c>
      <c r="N36" s="49">
        <v>81</v>
      </c>
      <c r="O36" s="6">
        <f t="shared" si="1"/>
        <v>241</v>
      </c>
    </row>
    <row r="37" spans="1:15" ht="21.75" customHeight="1">
      <c r="A37" s="48">
        <v>33</v>
      </c>
      <c r="B37" s="34" t="s">
        <v>248</v>
      </c>
      <c r="C37" s="49" t="s">
        <v>267</v>
      </c>
      <c r="D37" s="49"/>
      <c r="E37" s="49" t="s">
        <v>216</v>
      </c>
      <c r="F37" s="49">
        <v>75.12</v>
      </c>
      <c r="G37" s="49" t="s">
        <v>239</v>
      </c>
      <c r="H37" s="49">
        <v>7</v>
      </c>
      <c r="I37" s="49">
        <v>21</v>
      </c>
      <c r="J37" s="49">
        <v>0</v>
      </c>
      <c r="K37" s="34"/>
      <c r="L37" s="49">
        <f t="shared" si="0"/>
        <v>28</v>
      </c>
      <c r="M37" s="49">
        <v>125</v>
      </c>
      <c r="N37" s="49">
        <v>78.6</v>
      </c>
      <c r="O37" s="6">
        <f t="shared" si="1"/>
        <v>231.6</v>
      </c>
    </row>
    <row r="38" spans="1:15" ht="21.75" customHeight="1">
      <c r="A38" s="48">
        <v>34</v>
      </c>
      <c r="B38" s="34" t="s">
        <v>248</v>
      </c>
      <c r="C38" s="49" t="s">
        <v>268</v>
      </c>
      <c r="D38" s="49"/>
      <c r="E38" s="49" t="s">
        <v>216</v>
      </c>
      <c r="F38" s="52" t="s">
        <v>269</v>
      </c>
      <c r="G38" s="49" t="s">
        <v>239</v>
      </c>
      <c r="H38" s="49">
        <v>8</v>
      </c>
      <c r="I38" s="49">
        <v>7</v>
      </c>
      <c r="J38" s="49">
        <v>3</v>
      </c>
      <c r="K38" s="34"/>
      <c r="L38" s="49">
        <f t="shared" si="0"/>
        <v>18</v>
      </c>
      <c r="M38" s="49">
        <v>122.5</v>
      </c>
      <c r="N38" s="49"/>
      <c r="O38" s="6">
        <f t="shared" si="1"/>
        <v>140.5</v>
      </c>
    </row>
    <row r="39" spans="1:15" ht="21.75" customHeight="1">
      <c r="A39" s="48">
        <v>35</v>
      </c>
      <c r="B39" s="34" t="s">
        <v>248</v>
      </c>
      <c r="C39" s="49" t="s">
        <v>270</v>
      </c>
      <c r="D39" s="49"/>
      <c r="E39" s="49" t="s">
        <v>216</v>
      </c>
      <c r="F39" s="49">
        <v>76.11</v>
      </c>
      <c r="G39" s="49" t="s">
        <v>236</v>
      </c>
      <c r="H39" s="49">
        <v>9.97</v>
      </c>
      <c r="I39" s="49">
        <v>21</v>
      </c>
      <c r="J39" s="49">
        <v>0</v>
      </c>
      <c r="K39" s="34"/>
      <c r="L39" s="49">
        <f t="shared" si="0"/>
        <v>30.97</v>
      </c>
      <c r="M39" s="49">
        <v>115.5</v>
      </c>
      <c r="N39" s="49">
        <v>76.6</v>
      </c>
      <c r="O39" s="6">
        <f t="shared" si="1"/>
        <v>223.07</v>
      </c>
    </row>
    <row r="40" spans="1:15" ht="21.75" customHeight="1">
      <c r="A40" s="48">
        <v>36</v>
      </c>
      <c r="B40" s="50" t="s">
        <v>271</v>
      </c>
      <c r="C40" s="48" t="s">
        <v>272</v>
      </c>
      <c r="D40" s="48"/>
      <c r="E40" s="48" t="s">
        <v>216</v>
      </c>
      <c r="F40" s="48">
        <v>87.1</v>
      </c>
      <c r="G40" s="48" t="s">
        <v>236</v>
      </c>
      <c r="H40" s="48">
        <v>9.96</v>
      </c>
      <c r="I40" s="48">
        <v>10</v>
      </c>
      <c r="J40" s="48">
        <v>0</v>
      </c>
      <c r="K40" s="50"/>
      <c r="L40" s="48">
        <f t="shared" si="0"/>
        <v>19.96</v>
      </c>
      <c r="M40" s="48">
        <v>176.5</v>
      </c>
      <c r="N40" s="48">
        <v>85</v>
      </c>
      <c r="O40" s="6">
        <f t="shared" si="1"/>
        <v>281.46000000000004</v>
      </c>
    </row>
    <row r="41" spans="1:15" ht="21.75" customHeight="1">
      <c r="A41" s="48">
        <v>37</v>
      </c>
      <c r="B41" s="50" t="s">
        <v>271</v>
      </c>
      <c r="C41" s="48" t="s">
        <v>273</v>
      </c>
      <c r="D41" s="48"/>
      <c r="E41" s="48" t="s">
        <v>216</v>
      </c>
      <c r="F41" s="48">
        <v>85.7</v>
      </c>
      <c r="G41" s="48" t="s">
        <v>226</v>
      </c>
      <c r="H41" s="48">
        <v>9.5</v>
      </c>
      <c r="I41" s="48">
        <v>8</v>
      </c>
      <c r="J41" s="48">
        <v>0</v>
      </c>
      <c r="K41" s="50"/>
      <c r="L41" s="48">
        <f t="shared" si="0"/>
        <v>17.5</v>
      </c>
      <c r="M41" s="48">
        <v>168</v>
      </c>
      <c r="N41" s="48">
        <v>81.4</v>
      </c>
      <c r="O41" s="6">
        <f t="shared" si="1"/>
        <v>266.9</v>
      </c>
    </row>
    <row r="42" spans="1:15" ht="21.75" customHeight="1">
      <c r="A42" s="48">
        <v>38</v>
      </c>
      <c r="B42" s="50" t="s">
        <v>271</v>
      </c>
      <c r="C42" s="48" t="s">
        <v>274</v>
      </c>
      <c r="D42" s="48"/>
      <c r="E42" s="48" t="s">
        <v>216</v>
      </c>
      <c r="F42" s="48">
        <v>73.7</v>
      </c>
      <c r="G42" s="48" t="s">
        <v>234</v>
      </c>
      <c r="H42" s="48">
        <v>10</v>
      </c>
      <c r="I42" s="48">
        <v>24</v>
      </c>
      <c r="J42" s="48">
        <v>3</v>
      </c>
      <c r="K42" s="50"/>
      <c r="L42" s="48">
        <f t="shared" si="0"/>
        <v>37</v>
      </c>
      <c r="M42" s="48">
        <v>165</v>
      </c>
      <c r="N42" s="48">
        <v>91.2</v>
      </c>
      <c r="O42" s="6">
        <f t="shared" si="1"/>
        <v>293.2</v>
      </c>
    </row>
    <row r="43" spans="1:15" ht="21.75" customHeight="1">
      <c r="A43" s="48">
        <v>39</v>
      </c>
      <c r="B43" s="50" t="s">
        <v>271</v>
      </c>
      <c r="C43" s="48" t="s">
        <v>275</v>
      </c>
      <c r="D43" s="48"/>
      <c r="E43" s="48" t="s">
        <v>216</v>
      </c>
      <c r="F43" s="48">
        <v>69.9</v>
      </c>
      <c r="G43" s="48" t="s">
        <v>261</v>
      </c>
      <c r="H43" s="48">
        <v>9.995</v>
      </c>
      <c r="I43" s="48">
        <v>29</v>
      </c>
      <c r="J43" s="48">
        <v>3</v>
      </c>
      <c r="K43" s="50"/>
      <c r="L43" s="48">
        <f t="shared" si="0"/>
        <v>41.995</v>
      </c>
      <c r="M43" s="48">
        <v>153</v>
      </c>
      <c r="N43" s="48">
        <v>86</v>
      </c>
      <c r="O43" s="6">
        <f t="shared" si="1"/>
        <v>280.995</v>
      </c>
    </row>
    <row r="44" spans="1:15" ht="21.75" customHeight="1">
      <c r="A44" s="48">
        <v>40</v>
      </c>
      <c r="B44" s="50" t="s">
        <v>271</v>
      </c>
      <c r="C44" s="48" t="s">
        <v>276</v>
      </c>
      <c r="D44" s="48"/>
      <c r="E44" s="48" t="s">
        <v>223</v>
      </c>
      <c r="F44" s="48">
        <v>89.11</v>
      </c>
      <c r="G44" s="48" t="s">
        <v>236</v>
      </c>
      <c r="H44" s="48">
        <v>9.95</v>
      </c>
      <c r="I44" s="48">
        <v>7</v>
      </c>
      <c r="J44" s="48">
        <v>0</v>
      </c>
      <c r="K44" s="50"/>
      <c r="L44" s="48">
        <f t="shared" si="0"/>
        <v>16.95</v>
      </c>
      <c r="M44" s="48">
        <v>137.5</v>
      </c>
      <c r="N44" s="48"/>
      <c r="O44" s="6">
        <f t="shared" si="1"/>
        <v>154.45</v>
      </c>
    </row>
    <row r="45" spans="1:15" ht="21.75" customHeight="1">
      <c r="A45" s="48">
        <v>41</v>
      </c>
      <c r="B45" s="50" t="s">
        <v>271</v>
      </c>
      <c r="C45" s="48" t="s">
        <v>277</v>
      </c>
      <c r="D45" s="48"/>
      <c r="E45" s="48" t="s">
        <v>223</v>
      </c>
      <c r="F45" s="48">
        <v>87.7</v>
      </c>
      <c r="G45" s="48" t="s">
        <v>278</v>
      </c>
      <c r="H45" s="48">
        <v>9.95</v>
      </c>
      <c r="I45" s="48">
        <v>7</v>
      </c>
      <c r="J45" s="48">
        <v>0</v>
      </c>
      <c r="K45" s="50"/>
      <c r="L45" s="48">
        <f t="shared" si="0"/>
        <v>16.95</v>
      </c>
      <c r="M45" s="48">
        <v>113.5</v>
      </c>
      <c r="N45" s="48">
        <v>80.6</v>
      </c>
      <c r="O45" s="6">
        <f t="shared" si="1"/>
        <v>211.04999999999998</v>
      </c>
    </row>
  </sheetData>
  <sheetProtection/>
  <mergeCells count="15">
    <mergeCell ref="A1:O1"/>
    <mergeCell ref="L3:L4"/>
    <mergeCell ref="M3:M4"/>
    <mergeCell ref="N3:N4"/>
    <mergeCell ref="D3:D4"/>
    <mergeCell ref="A3:A4"/>
    <mergeCell ref="B3:B4"/>
    <mergeCell ref="C3:C4"/>
    <mergeCell ref="E3:E4"/>
    <mergeCell ref="O3:O4"/>
    <mergeCell ref="A2:O2"/>
    <mergeCell ref="F3:F4"/>
    <mergeCell ref="G3:G4"/>
    <mergeCell ref="H3:I3"/>
    <mergeCell ref="J3:K3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5.75390625" style="0" customWidth="1"/>
    <col min="2" max="2" width="9.75390625" style="0" customWidth="1"/>
    <col min="3" max="3" width="7.875" style="0" customWidth="1"/>
    <col min="4" max="4" width="19.375" style="0" customWidth="1"/>
    <col min="5" max="5" width="8.375" style="0" customWidth="1"/>
    <col min="6" max="6" width="13.00390625" style="0" customWidth="1"/>
    <col min="7" max="7" width="7.00390625" style="0" customWidth="1"/>
    <col min="8" max="8" width="10.375" style="0" customWidth="1"/>
    <col min="9" max="9" width="9.25390625" style="0" customWidth="1"/>
    <col min="10" max="10" width="8.875" style="0" customWidth="1"/>
    <col min="11" max="11" width="9.25390625" style="0" customWidth="1"/>
    <col min="12" max="12" width="6.125" style="0" customWidth="1"/>
  </cols>
  <sheetData>
    <row r="1" spans="1:12" ht="19.5" customHeight="1">
      <c r="A1" s="88" t="s">
        <v>1223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1" customHeight="1">
      <c r="A2" s="89" t="s">
        <v>1222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0" customHeight="1">
      <c r="A3" s="25" t="s">
        <v>395</v>
      </c>
      <c r="B3" s="25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45</v>
      </c>
      <c r="L3" s="29" t="s">
        <v>1210</v>
      </c>
    </row>
    <row r="4" spans="1:12" ht="18.75" customHeight="1">
      <c r="A4" s="11">
        <v>1</v>
      </c>
      <c r="B4" s="12" t="s">
        <v>498</v>
      </c>
      <c r="C4" s="22">
        <v>4</v>
      </c>
      <c r="D4" s="13" t="s">
        <v>499</v>
      </c>
      <c r="E4" s="5"/>
      <c r="F4" s="12">
        <v>77.5</v>
      </c>
      <c r="G4" s="12">
        <v>83</v>
      </c>
      <c r="H4" s="12">
        <v>160.5</v>
      </c>
      <c r="I4" s="5">
        <f>H4/4</f>
        <v>40.125</v>
      </c>
      <c r="J4" s="5">
        <v>86.6</v>
      </c>
      <c r="K4" s="5">
        <f>J4/2</f>
        <v>43.3</v>
      </c>
      <c r="L4" s="5">
        <f>I4+K4</f>
        <v>83.425</v>
      </c>
    </row>
    <row r="5" spans="1:12" ht="18.75" customHeight="1">
      <c r="A5" s="11">
        <v>2</v>
      </c>
      <c r="B5" s="12" t="s">
        <v>500</v>
      </c>
      <c r="C5" s="22">
        <v>3</v>
      </c>
      <c r="D5" s="13" t="s">
        <v>499</v>
      </c>
      <c r="E5" s="5"/>
      <c r="F5" s="12">
        <v>67.5</v>
      </c>
      <c r="G5" s="12">
        <v>81</v>
      </c>
      <c r="H5" s="12">
        <v>148.5</v>
      </c>
      <c r="I5" s="5">
        <f aca="true" t="shared" si="0" ref="I5:I44">H5/4</f>
        <v>37.125</v>
      </c>
      <c r="J5" s="5">
        <v>84.8</v>
      </c>
      <c r="K5" s="5">
        <f aca="true" t="shared" si="1" ref="K5:K44">J5/2</f>
        <v>42.4</v>
      </c>
      <c r="L5" s="5">
        <f aca="true" t="shared" si="2" ref="L5:L44">I5+K5</f>
        <v>79.525</v>
      </c>
    </row>
    <row r="6" spans="1:12" ht="18.75" customHeight="1">
      <c r="A6" s="11">
        <v>3</v>
      </c>
      <c r="B6" s="12" t="s">
        <v>501</v>
      </c>
      <c r="C6" s="22">
        <v>5</v>
      </c>
      <c r="D6" s="13" t="s">
        <v>499</v>
      </c>
      <c r="E6" s="5"/>
      <c r="F6" s="12">
        <v>63</v>
      </c>
      <c r="G6" s="12">
        <v>76.5</v>
      </c>
      <c r="H6" s="12">
        <v>139.5</v>
      </c>
      <c r="I6" s="5">
        <f t="shared" si="0"/>
        <v>34.875</v>
      </c>
      <c r="J6" s="5">
        <v>88.8</v>
      </c>
      <c r="K6" s="5">
        <f t="shared" si="1"/>
        <v>44.4</v>
      </c>
      <c r="L6" s="5">
        <f t="shared" si="2"/>
        <v>79.275</v>
      </c>
    </row>
    <row r="7" spans="1:12" ht="18.75" customHeight="1">
      <c r="A7" s="11">
        <v>4</v>
      </c>
      <c r="B7" s="12" t="s">
        <v>502</v>
      </c>
      <c r="C7" s="22">
        <v>1</v>
      </c>
      <c r="D7" s="13" t="s">
        <v>499</v>
      </c>
      <c r="E7" s="5"/>
      <c r="F7" s="12">
        <v>73</v>
      </c>
      <c r="G7" s="12">
        <v>66</v>
      </c>
      <c r="H7" s="12">
        <v>139</v>
      </c>
      <c r="I7" s="5">
        <f t="shared" si="0"/>
        <v>34.75</v>
      </c>
      <c r="J7" s="5">
        <v>86.8</v>
      </c>
      <c r="K7" s="5">
        <f t="shared" si="1"/>
        <v>43.4</v>
      </c>
      <c r="L7" s="5">
        <f t="shared" si="2"/>
        <v>78.15</v>
      </c>
    </row>
    <row r="8" spans="1:12" ht="18.75" customHeight="1">
      <c r="A8" s="11">
        <v>5</v>
      </c>
      <c r="B8" s="12" t="s">
        <v>503</v>
      </c>
      <c r="C8" s="22">
        <v>7</v>
      </c>
      <c r="D8" s="13" t="s">
        <v>499</v>
      </c>
      <c r="E8" s="5"/>
      <c r="F8" s="12">
        <v>59</v>
      </c>
      <c r="G8" s="12">
        <v>78</v>
      </c>
      <c r="H8" s="12">
        <v>137</v>
      </c>
      <c r="I8" s="5">
        <f t="shared" si="0"/>
        <v>34.25</v>
      </c>
      <c r="J8" s="5">
        <v>87</v>
      </c>
      <c r="K8" s="5">
        <f t="shared" si="1"/>
        <v>43.5</v>
      </c>
      <c r="L8" s="5">
        <f t="shared" si="2"/>
        <v>77.75</v>
      </c>
    </row>
    <row r="9" spans="1:12" ht="18.75" customHeight="1">
      <c r="A9" s="11">
        <v>6</v>
      </c>
      <c r="B9" s="12" t="s">
        <v>504</v>
      </c>
      <c r="C9" s="22">
        <v>2</v>
      </c>
      <c r="D9" s="13" t="s">
        <v>499</v>
      </c>
      <c r="E9" s="5"/>
      <c r="F9" s="12">
        <v>51</v>
      </c>
      <c r="G9" s="12">
        <v>67.5</v>
      </c>
      <c r="H9" s="12">
        <v>118.5</v>
      </c>
      <c r="I9" s="5">
        <f t="shared" si="0"/>
        <v>29.625</v>
      </c>
      <c r="J9" s="5">
        <v>87.8</v>
      </c>
      <c r="K9" s="5">
        <f t="shared" si="1"/>
        <v>43.9</v>
      </c>
      <c r="L9" s="5">
        <f t="shared" si="2"/>
        <v>73.525</v>
      </c>
    </row>
    <row r="10" spans="1:12" ht="18.75" customHeight="1">
      <c r="A10" s="11">
        <v>7</v>
      </c>
      <c r="B10" s="12" t="s">
        <v>505</v>
      </c>
      <c r="C10" s="22">
        <v>6</v>
      </c>
      <c r="D10" s="13" t="s">
        <v>499</v>
      </c>
      <c r="E10" s="5"/>
      <c r="F10" s="12">
        <v>46</v>
      </c>
      <c r="G10" s="12">
        <v>67.5</v>
      </c>
      <c r="H10" s="12">
        <v>113.5</v>
      </c>
      <c r="I10" s="5">
        <f t="shared" si="0"/>
        <v>28.375</v>
      </c>
      <c r="J10" s="5">
        <v>88</v>
      </c>
      <c r="K10" s="5">
        <f t="shared" si="1"/>
        <v>44</v>
      </c>
      <c r="L10" s="5">
        <f t="shared" si="2"/>
        <v>72.375</v>
      </c>
    </row>
    <row r="11" spans="1:12" ht="18.75" customHeight="1">
      <c r="A11" s="11">
        <v>8</v>
      </c>
      <c r="B11" s="12" t="s">
        <v>506</v>
      </c>
      <c r="C11" s="22">
        <v>8</v>
      </c>
      <c r="D11" s="13" t="s">
        <v>499</v>
      </c>
      <c r="E11" s="5"/>
      <c r="F11" s="12">
        <v>46.5</v>
      </c>
      <c r="G11" s="12">
        <v>51.5</v>
      </c>
      <c r="H11" s="12">
        <v>98</v>
      </c>
      <c r="I11" s="5">
        <f t="shared" si="0"/>
        <v>24.5</v>
      </c>
      <c r="J11" s="5">
        <v>75</v>
      </c>
      <c r="K11" s="5">
        <f t="shared" si="1"/>
        <v>37.5</v>
      </c>
      <c r="L11" s="5">
        <f t="shared" si="2"/>
        <v>62</v>
      </c>
    </row>
    <row r="12" spans="1:12" ht="18.75" customHeight="1">
      <c r="A12" s="11">
        <v>9</v>
      </c>
      <c r="B12" s="12" t="s">
        <v>507</v>
      </c>
      <c r="C12" s="22">
        <v>9</v>
      </c>
      <c r="D12" s="13" t="s">
        <v>499</v>
      </c>
      <c r="E12" s="5"/>
      <c r="F12" s="12">
        <v>37.5</v>
      </c>
      <c r="G12" s="12">
        <v>58</v>
      </c>
      <c r="H12" s="12">
        <v>95.5</v>
      </c>
      <c r="I12" s="5">
        <f t="shared" si="0"/>
        <v>23.875</v>
      </c>
      <c r="J12" s="5">
        <v>80.4</v>
      </c>
      <c r="K12" s="5">
        <f t="shared" si="1"/>
        <v>40.2</v>
      </c>
      <c r="L12" s="5">
        <f t="shared" si="2"/>
        <v>64.075</v>
      </c>
    </row>
    <row r="13" spans="1:12" ht="18.75" customHeight="1">
      <c r="A13" s="11">
        <v>10</v>
      </c>
      <c r="B13" s="12" t="s">
        <v>508</v>
      </c>
      <c r="C13" s="22">
        <v>10</v>
      </c>
      <c r="D13" s="13" t="s">
        <v>499</v>
      </c>
      <c r="E13" s="5"/>
      <c r="F13" s="12">
        <v>43</v>
      </c>
      <c r="G13" s="12">
        <v>50</v>
      </c>
      <c r="H13" s="12">
        <v>93</v>
      </c>
      <c r="I13" s="5">
        <f t="shared" si="0"/>
        <v>23.25</v>
      </c>
      <c r="J13" s="5">
        <v>75</v>
      </c>
      <c r="K13" s="5">
        <f t="shared" si="1"/>
        <v>37.5</v>
      </c>
      <c r="L13" s="5">
        <f t="shared" si="2"/>
        <v>60.75</v>
      </c>
    </row>
    <row r="14" spans="1:12" ht="18.75" customHeight="1">
      <c r="A14" s="11">
        <v>11</v>
      </c>
      <c r="B14" s="12" t="s">
        <v>509</v>
      </c>
      <c r="C14" s="22">
        <v>11</v>
      </c>
      <c r="D14" s="13" t="s">
        <v>499</v>
      </c>
      <c r="E14" s="5"/>
      <c r="F14" s="12">
        <v>39</v>
      </c>
      <c r="G14" s="12">
        <v>52.5</v>
      </c>
      <c r="H14" s="12">
        <v>91.5</v>
      </c>
      <c r="I14" s="5">
        <f t="shared" si="0"/>
        <v>22.875</v>
      </c>
      <c r="J14" s="5">
        <v>75.6</v>
      </c>
      <c r="K14" s="5">
        <f t="shared" si="1"/>
        <v>37.8</v>
      </c>
      <c r="L14" s="5">
        <f t="shared" si="2"/>
        <v>60.675</v>
      </c>
    </row>
    <row r="15" spans="1:12" ht="18.75" customHeight="1">
      <c r="A15" s="11">
        <v>12</v>
      </c>
      <c r="B15" s="12" t="s">
        <v>510</v>
      </c>
      <c r="C15" s="5">
        <v>2</v>
      </c>
      <c r="D15" s="13" t="s">
        <v>511</v>
      </c>
      <c r="E15" s="5"/>
      <c r="F15" s="12">
        <v>62</v>
      </c>
      <c r="G15" s="12">
        <v>76</v>
      </c>
      <c r="H15" s="12">
        <v>138</v>
      </c>
      <c r="I15" s="5">
        <f t="shared" si="0"/>
        <v>34.5</v>
      </c>
      <c r="J15" s="5">
        <v>83.4</v>
      </c>
      <c r="K15" s="5">
        <f t="shared" si="1"/>
        <v>41.7</v>
      </c>
      <c r="L15" s="5">
        <f t="shared" si="2"/>
        <v>76.2</v>
      </c>
    </row>
    <row r="16" spans="1:12" ht="18.75" customHeight="1">
      <c r="A16" s="11">
        <v>13</v>
      </c>
      <c r="B16" s="12" t="s">
        <v>512</v>
      </c>
      <c r="C16" s="5">
        <v>1</v>
      </c>
      <c r="D16" s="13" t="s">
        <v>511</v>
      </c>
      <c r="E16" s="5"/>
      <c r="F16" s="12">
        <v>65</v>
      </c>
      <c r="G16" s="12">
        <v>71.5</v>
      </c>
      <c r="H16" s="12">
        <v>136.5</v>
      </c>
      <c r="I16" s="5">
        <f t="shared" si="0"/>
        <v>34.125</v>
      </c>
      <c r="J16" s="5">
        <v>87.2</v>
      </c>
      <c r="K16" s="5">
        <f t="shared" si="1"/>
        <v>43.6</v>
      </c>
      <c r="L16" s="5">
        <f t="shared" si="2"/>
        <v>77.725</v>
      </c>
    </row>
    <row r="17" spans="1:12" ht="18.75" customHeight="1">
      <c r="A17" s="11">
        <v>14</v>
      </c>
      <c r="B17" s="12" t="s">
        <v>513</v>
      </c>
      <c r="C17" s="5">
        <v>5</v>
      </c>
      <c r="D17" s="13" t="s">
        <v>511</v>
      </c>
      <c r="E17" s="5"/>
      <c r="F17" s="12">
        <v>58.5</v>
      </c>
      <c r="G17" s="12">
        <v>63.5</v>
      </c>
      <c r="H17" s="12">
        <v>122</v>
      </c>
      <c r="I17" s="5">
        <f t="shared" si="0"/>
        <v>30.5</v>
      </c>
      <c r="J17" s="5">
        <v>77.4</v>
      </c>
      <c r="K17" s="5">
        <f t="shared" si="1"/>
        <v>38.7</v>
      </c>
      <c r="L17" s="5">
        <f t="shared" si="2"/>
        <v>69.2</v>
      </c>
    </row>
    <row r="18" spans="1:12" ht="18.75" customHeight="1">
      <c r="A18" s="11">
        <v>15</v>
      </c>
      <c r="B18" s="12" t="s">
        <v>514</v>
      </c>
      <c r="C18" s="5">
        <v>4</v>
      </c>
      <c r="D18" s="13" t="s">
        <v>511</v>
      </c>
      <c r="E18" s="5"/>
      <c r="F18" s="12">
        <v>56</v>
      </c>
      <c r="G18" s="12">
        <v>65.5</v>
      </c>
      <c r="H18" s="12">
        <v>121.5</v>
      </c>
      <c r="I18" s="5">
        <f t="shared" si="0"/>
        <v>30.375</v>
      </c>
      <c r="J18" s="5">
        <v>86.4</v>
      </c>
      <c r="K18" s="5">
        <f t="shared" si="1"/>
        <v>43.2</v>
      </c>
      <c r="L18" s="5">
        <f t="shared" si="2"/>
        <v>73.575</v>
      </c>
    </row>
    <row r="19" spans="1:12" ht="18.75" customHeight="1">
      <c r="A19" s="11">
        <v>16</v>
      </c>
      <c r="B19" s="12" t="s">
        <v>515</v>
      </c>
      <c r="C19" s="5">
        <v>3</v>
      </c>
      <c r="D19" s="13" t="s">
        <v>511</v>
      </c>
      <c r="E19" s="5"/>
      <c r="F19" s="12">
        <v>47</v>
      </c>
      <c r="G19" s="12">
        <v>63.5</v>
      </c>
      <c r="H19" s="12">
        <v>110.5</v>
      </c>
      <c r="I19" s="5">
        <f t="shared" si="0"/>
        <v>27.625</v>
      </c>
      <c r="J19" s="5">
        <v>78.8</v>
      </c>
      <c r="K19" s="5">
        <f t="shared" si="1"/>
        <v>39.4</v>
      </c>
      <c r="L19" s="5">
        <f t="shared" si="2"/>
        <v>67.025</v>
      </c>
    </row>
    <row r="20" spans="1:12" ht="18.75" customHeight="1">
      <c r="A20" s="11">
        <v>17</v>
      </c>
      <c r="B20" s="12" t="s">
        <v>516</v>
      </c>
      <c r="C20" s="34">
        <v>6</v>
      </c>
      <c r="D20" s="13" t="s">
        <v>511</v>
      </c>
      <c r="E20" s="5"/>
      <c r="F20" s="12">
        <v>48.5</v>
      </c>
      <c r="G20" s="12">
        <v>56</v>
      </c>
      <c r="H20" s="12">
        <v>104.5</v>
      </c>
      <c r="I20" s="5">
        <f t="shared" si="0"/>
        <v>26.125</v>
      </c>
      <c r="J20" s="5"/>
      <c r="K20" s="5">
        <f t="shared" si="1"/>
        <v>0</v>
      </c>
      <c r="L20" s="5">
        <f t="shared" si="2"/>
        <v>26.125</v>
      </c>
    </row>
    <row r="21" spans="1:12" ht="18.75" customHeight="1">
      <c r="A21" s="11">
        <v>18</v>
      </c>
      <c r="B21" s="12" t="s">
        <v>1216</v>
      </c>
      <c r="C21" s="5">
        <v>7</v>
      </c>
      <c r="D21" s="13" t="s">
        <v>511</v>
      </c>
      <c r="E21" s="5"/>
      <c r="F21" s="12">
        <v>48</v>
      </c>
      <c r="G21" s="12">
        <v>65</v>
      </c>
      <c r="H21" s="12">
        <v>113</v>
      </c>
      <c r="I21" s="5">
        <f>H21/4</f>
        <v>28.25</v>
      </c>
      <c r="J21" s="5">
        <v>85.8</v>
      </c>
      <c r="K21" s="5">
        <f>J21/2</f>
        <v>42.9</v>
      </c>
      <c r="L21" s="5">
        <f>I21+K21</f>
        <v>71.15</v>
      </c>
    </row>
    <row r="22" spans="1:12" ht="18.75" customHeight="1">
      <c r="A22" s="11">
        <v>19</v>
      </c>
      <c r="B22" s="12" t="s">
        <v>517</v>
      </c>
      <c r="C22" s="5">
        <v>6</v>
      </c>
      <c r="D22" s="13" t="s">
        <v>518</v>
      </c>
      <c r="E22" s="5"/>
      <c r="F22" s="12">
        <v>75</v>
      </c>
      <c r="G22" s="12">
        <v>82.5</v>
      </c>
      <c r="H22" s="12">
        <v>157.5</v>
      </c>
      <c r="I22" s="5">
        <f t="shared" si="0"/>
        <v>39.375</v>
      </c>
      <c r="J22" s="5">
        <v>90.6</v>
      </c>
      <c r="K22" s="5">
        <f t="shared" si="1"/>
        <v>45.3</v>
      </c>
      <c r="L22" s="5">
        <f t="shared" si="2"/>
        <v>84.675</v>
      </c>
    </row>
    <row r="23" spans="1:12" ht="18.75" customHeight="1">
      <c r="A23" s="11">
        <v>20</v>
      </c>
      <c r="B23" s="12" t="s">
        <v>519</v>
      </c>
      <c r="C23" s="5">
        <v>5</v>
      </c>
      <c r="D23" s="13" t="s">
        <v>518</v>
      </c>
      <c r="E23" s="5"/>
      <c r="F23" s="12">
        <v>77.5</v>
      </c>
      <c r="G23" s="12">
        <v>76.5</v>
      </c>
      <c r="H23" s="12">
        <v>154</v>
      </c>
      <c r="I23" s="5">
        <f t="shared" si="0"/>
        <v>38.5</v>
      </c>
      <c r="J23" s="5">
        <v>91.4</v>
      </c>
      <c r="K23" s="5">
        <f t="shared" si="1"/>
        <v>45.7</v>
      </c>
      <c r="L23" s="5">
        <f t="shared" si="2"/>
        <v>84.2</v>
      </c>
    </row>
    <row r="24" spans="1:12" ht="18.75" customHeight="1">
      <c r="A24" s="11">
        <v>21</v>
      </c>
      <c r="B24" s="12" t="s">
        <v>520</v>
      </c>
      <c r="C24" s="5">
        <v>2</v>
      </c>
      <c r="D24" s="13" t="s">
        <v>518</v>
      </c>
      <c r="E24" s="5"/>
      <c r="F24" s="12">
        <v>72</v>
      </c>
      <c r="G24" s="12">
        <v>76</v>
      </c>
      <c r="H24" s="12">
        <v>148</v>
      </c>
      <c r="I24" s="5">
        <f t="shared" si="0"/>
        <v>37</v>
      </c>
      <c r="J24" s="5">
        <v>81.4</v>
      </c>
      <c r="K24" s="5">
        <f t="shared" si="1"/>
        <v>40.7</v>
      </c>
      <c r="L24" s="5">
        <f t="shared" si="2"/>
        <v>77.7</v>
      </c>
    </row>
    <row r="25" spans="1:12" ht="18.75" customHeight="1">
      <c r="A25" s="11">
        <v>22</v>
      </c>
      <c r="B25" s="12" t="s">
        <v>521</v>
      </c>
      <c r="C25" s="5">
        <v>1</v>
      </c>
      <c r="D25" s="13" t="s">
        <v>518</v>
      </c>
      <c r="E25" s="5"/>
      <c r="F25" s="12">
        <v>70.5</v>
      </c>
      <c r="G25" s="12">
        <v>77</v>
      </c>
      <c r="H25" s="12">
        <v>147.5</v>
      </c>
      <c r="I25" s="5">
        <f t="shared" si="0"/>
        <v>36.875</v>
      </c>
      <c r="J25" s="5">
        <v>88.2</v>
      </c>
      <c r="K25" s="5">
        <f t="shared" si="1"/>
        <v>44.1</v>
      </c>
      <c r="L25" s="5">
        <f t="shared" si="2"/>
        <v>80.975</v>
      </c>
    </row>
    <row r="26" spans="1:12" ht="18.75" customHeight="1">
      <c r="A26" s="11">
        <v>23</v>
      </c>
      <c r="B26" s="12" t="s">
        <v>522</v>
      </c>
      <c r="C26" s="5">
        <v>3</v>
      </c>
      <c r="D26" s="13" t="s">
        <v>518</v>
      </c>
      <c r="E26" s="5"/>
      <c r="F26" s="12">
        <v>73.5</v>
      </c>
      <c r="G26" s="12">
        <v>72</v>
      </c>
      <c r="H26" s="12">
        <v>145.5</v>
      </c>
      <c r="I26" s="5">
        <f t="shared" si="0"/>
        <v>36.375</v>
      </c>
      <c r="J26" s="5">
        <v>88.2</v>
      </c>
      <c r="K26" s="5">
        <f t="shared" si="1"/>
        <v>44.1</v>
      </c>
      <c r="L26" s="5">
        <f t="shared" si="2"/>
        <v>80.475</v>
      </c>
    </row>
    <row r="27" spans="1:12" ht="18.75" customHeight="1">
      <c r="A27" s="11">
        <v>24</v>
      </c>
      <c r="B27" s="12" t="s">
        <v>523</v>
      </c>
      <c r="C27" s="5">
        <v>4</v>
      </c>
      <c r="D27" s="13" t="s">
        <v>518</v>
      </c>
      <c r="E27" s="5"/>
      <c r="F27" s="12">
        <v>64.5</v>
      </c>
      <c r="G27" s="12">
        <v>75</v>
      </c>
      <c r="H27" s="12">
        <v>139.5</v>
      </c>
      <c r="I27" s="5">
        <f t="shared" si="0"/>
        <v>34.875</v>
      </c>
      <c r="J27" s="5">
        <v>85.2</v>
      </c>
      <c r="K27" s="5">
        <f t="shared" si="1"/>
        <v>42.6</v>
      </c>
      <c r="L27" s="5">
        <f t="shared" si="2"/>
        <v>77.475</v>
      </c>
    </row>
    <row r="28" spans="1:12" ht="18.75" customHeight="1">
      <c r="A28" s="11">
        <v>25</v>
      </c>
      <c r="B28" s="10" t="s">
        <v>527</v>
      </c>
      <c r="C28" s="56">
        <v>6</v>
      </c>
      <c r="D28" s="10" t="s">
        <v>528</v>
      </c>
      <c r="E28" s="5"/>
      <c r="F28" s="35" t="s">
        <v>462</v>
      </c>
      <c r="G28" s="35" t="s">
        <v>529</v>
      </c>
      <c r="H28" s="35" t="s">
        <v>530</v>
      </c>
      <c r="I28" s="5">
        <f t="shared" si="0"/>
        <v>38.375</v>
      </c>
      <c r="J28" s="5">
        <v>91.2</v>
      </c>
      <c r="K28" s="5">
        <f t="shared" si="1"/>
        <v>45.6</v>
      </c>
      <c r="L28" s="5">
        <f t="shared" si="2"/>
        <v>83.975</v>
      </c>
    </row>
    <row r="29" spans="1:12" ht="18.75" customHeight="1">
      <c r="A29" s="11">
        <v>26</v>
      </c>
      <c r="B29" s="10" t="s">
        <v>531</v>
      </c>
      <c r="C29" s="56">
        <v>13</v>
      </c>
      <c r="D29" s="10" t="s">
        <v>532</v>
      </c>
      <c r="E29" s="5"/>
      <c r="F29" s="35" t="s">
        <v>533</v>
      </c>
      <c r="G29" s="35" t="s">
        <v>534</v>
      </c>
      <c r="H29" s="35" t="s">
        <v>535</v>
      </c>
      <c r="I29" s="5">
        <f t="shared" si="0"/>
        <v>37.125</v>
      </c>
      <c r="J29" s="5">
        <v>85</v>
      </c>
      <c r="K29" s="5">
        <f t="shared" si="1"/>
        <v>42.5</v>
      </c>
      <c r="L29" s="5">
        <f t="shared" si="2"/>
        <v>79.625</v>
      </c>
    </row>
    <row r="30" spans="1:12" ht="18.75" customHeight="1">
      <c r="A30" s="11">
        <v>27</v>
      </c>
      <c r="B30" s="10" t="s">
        <v>536</v>
      </c>
      <c r="C30" s="56">
        <v>2</v>
      </c>
      <c r="D30" s="10" t="s">
        <v>532</v>
      </c>
      <c r="E30" s="5"/>
      <c r="F30" s="35" t="s">
        <v>458</v>
      </c>
      <c r="G30" s="35" t="s">
        <v>429</v>
      </c>
      <c r="H30" s="35" t="s">
        <v>537</v>
      </c>
      <c r="I30" s="5">
        <f t="shared" si="0"/>
        <v>36</v>
      </c>
      <c r="J30" s="5">
        <v>89</v>
      </c>
      <c r="K30" s="5">
        <f t="shared" si="1"/>
        <v>44.5</v>
      </c>
      <c r="L30" s="5">
        <f t="shared" si="2"/>
        <v>80.5</v>
      </c>
    </row>
    <row r="31" spans="1:12" ht="18.75" customHeight="1">
      <c r="A31" s="11">
        <v>28</v>
      </c>
      <c r="B31" s="10" t="s">
        <v>538</v>
      </c>
      <c r="C31" s="56">
        <v>9</v>
      </c>
      <c r="D31" s="10" t="s">
        <v>532</v>
      </c>
      <c r="E31" s="5"/>
      <c r="F31" s="35" t="s">
        <v>539</v>
      </c>
      <c r="G31" s="35" t="s">
        <v>425</v>
      </c>
      <c r="H31" s="35" t="s">
        <v>540</v>
      </c>
      <c r="I31" s="5">
        <f t="shared" si="0"/>
        <v>34.25</v>
      </c>
      <c r="J31" s="5">
        <v>84</v>
      </c>
      <c r="K31" s="5">
        <f t="shared" si="1"/>
        <v>42</v>
      </c>
      <c r="L31" s="5">
        <f t="shared" si="2"/>
        <v>76.25</v>
      </c>
    </row>
    <row r="32" spans="1:12" ht="18.75" customHeight="1">
      <c r="A32" s="11">
        <v>29</v>
      </c>
      <c r="B32" s="10" t="s">
        <v>541</v>
      </c>
      <c r="C32" s="56">
        <v>8</v>
      </c>
      <c r="D32" s="10" t="s">
        <v>532</v>
      </c>
      <c r="E32" s="5"/>
      <c r="F32" s="35" t="s">
        <v>542</v>
      </c>
      <c r="G32" s="35" t="s">
        <v>529</v>
      </c>
      <c r="H32" s="35" t="s">
        <v>543</v>
      </c>
      <c r="I32" s="5">
        <f t="shared" si="0"/>
        <v>32.875</v>
      </c>
      <c r="J32" s="5">
        <v>90.6</v>
      </c>
      <c r="K32" s="5">
        <f t="shared" si="1"/>
        <v>45.3</v>
      </c>
      <c r="L32" s="5">
        <f t="shared" si="2"/>
        <v>78.175</v>
      </c>
    </row>
    <row r="33" spans="1:12" ht="18.75" customHeight="1">
      <c r="A33" s="11">
        <v>30</v>
      </c>
      <c r="B33" s="10" t="s">
        <v>544</v>
      </c>
      <c r="C33" s="56">
        <v>4</v>
      </c>
      <c r="D33" s="10" t="s">
        <v>532</v>
      </c>
      <c r="E33" s="5"/>
      <c r="F33" s="35" t="s">
        <v>475</v>
      </c>
      <c r="G33" s="35" t="s">
        <v>545</v>
      </c>
      <c r="H33" s="35" t="s">
        <v>546</v>
      </c>
      <c r="I33" s="5">
        <f t="shared" si="0"/>
        <v>32.75</v>
      </c>
      <c r="J33" s="5">
        <v>85.6</v>
      </c>
      <c r="K33" s="5">
        <f t="shared" si="1"/>
        <v>42.8</v>
      </c>
      <c r="L33" s="5">
        <f t="shared" si="2"/>
        <v>75.55</v>
      </c>
    </row>
    <row r="34" spans="1:12" ht="18.75" customHeight="1">
      <c r="A34" s="11">
        <v>31</v>
      </c>
      <c r="B34" s="10" t="s">
        <v>547</v>
      </c>
      <c r="C34" s="56">
        <v>16</v>
      </c>
      <c r="D34" s="10" t="s">
        <v>532</v>
      </c>
      <c r="E34" s="5"/>
      <c r="F34" s="35" t="s">
        <v>548</v>
      </c>
      <c r="G34" s="35" t="s">
        <v>539</v>
      </c>
      <c r="H34" s="35" t="s">
        <v>549</v>
      </c>
      <c r="I34" s="5">
        <f t="shared" si="0"/>
        <v>32.625</v>
      </c>
      <c r="J34" s="5">
        <v>85</v>
      </c>
      <c r="K34" s="5">
        <f t="shared" si="1"/>
        <v>42.5</v>
      </c>
      <c r="L34" s="5">
        <f t="shared" si="2"/>
        <v>75.125</v>
      </c>
    </row>
    <row r="35" spans="1:12" ht="18.75" customHeight="1">
      <c r="A35" s="11">
        <v>32</v>
      </c>
      <c r="B35" s="10" t="s">
        <v>550</v>
      </c>
      <c r="C35" s="56">
        <v>3</v>
      </c>
      <c r="D35" s="10" t="s">
        <v>532</v>
      </c>
      <c r="E35" s="5"/>
      <c r="F35" s="35" t="s">
        <v>542</v>
      </c>
      <c r="G35" s="35" t="s">
        <v>551</v>
      </c>
      <c r="H35" s="35" t="s">
        <v>552</v>
      </c>
      <c r="I35" s="5">
        <f t="shared" si="0"/>
        <v>31.625</v>
      </c>
      <c r="J35" s="5">
        <v>85.6</v>
      </c>
      <c r="K35" s="5">
        <f t="shared" si="1"/>
        <v>42.8</v>
      </c>
      <c r="L35" s="5">
        <f t="shared" si="2"/>
        <v>74.425</v>
      </c>
    </row>
    <row r="36" spans="1:12" ht="18.75" customHeight="1">
      <c r="A36" s="11">
        <v>33</v>
      </c>
      <c r="B36" s="10" t="s">
        <v>553</v>
      </c>
      <c r="C36" s="56">
        <v>12</v>
      </c>
      <c r="D36" s="10" t="s">
        <v>532</v>
      </c>
      <c r="E36" s="5"/>
      <c r="F36" s="35" t="s">
        <v>437</v>
      </c>
      <c r="G36" s="35" t="s">
        <v>434</v>
      </c>
      <c r="H36" s="35" t="s">
        <v>554</v>
      </c>
      <c r="I36" s="5">
        <f t="shared" si="0"/>
        <v>30.625</v>
      </c>
      <c r="J36" s="5">
        <v>81.8</v>
      </c>
      <c r="K36" s="5">
        <f t="shared" si="1"/>
        <v>40.9</v>
      </c>
      <c r="L36" s="5">
        <f t="shared" si="2"/>
        <v>71.525</v>
      </c>
    </row>
    <row r="37" spans="1:12" ht="18.75" customHeight="1">
      <c r="A37" s="11">
        <v>34</v>
      </c>
      <c r="B37" s="10" t="s">
        <v>555</v>
      </c>
      <c r="C37" s="56">
        <v>11</v>
      </c>
      <c r="D37" s="10" t="s">
        <v>532</v>
      </c>
      <c r="E37" s="5"/>
      <c r="F37" s="35" t="s">
        <v>556</v>
      </c>
      <c r="G37" s="35" t="s">
        <v>557</v>
      </c>
      <c r="H37" s="35" t="s">
        <v>558</v>
      </c>
      <c r="I37" s="5">
        <f t="shared" si="0"/>
        <v>30.125</v>
      </c>
      <c r="J37" s="5">
        <v>80.4</v>
      </c>
      <c r="K37" s="5">
        <f t="shared" si="1"/>
        <v>40.2</v>
      </c>
      <c r="L37" s="5">
        <f t="shared" si="2"/>
        <v>70.325</v>
      </c>
    </row>
    <row r="38" spans="1:12" ht="18.75" customHeight="1">
      <c r="A38" s="11">
        <v>35</v>
      </c>
      <c r="B38" s="10" t="s">
        <v>559</v>
      </c>
      <c r="C38" s="56">
        <v>1</v>
      </c>
      <c r="D38" s="10" t="s">
        <v>532</v>
      </c>
      <c r="E38" s="5"/>
      <c r="F38" s="35" t="s">
        <v>542</v>
      </c>
      <c r="G38" s="35" t="s">
        <v>560</v>
      </c>
      <c r="H38" s="35" t="s">
        <v>561</v>
      </c>
      <c r="I38" s="5">
        <f t="shared" si="0"/>
        <v>29.25</v>
      </c>
      <c r="J38" s="5">
        <v>89.2</v>
      </c>
      <c r="K38" s="5">
        <f t="shared" si="1"/>
        <v>44.6</v>
      </c>
      <c r="L38" s="5">
        <f t="shared" si="2"/>
        <v>73.85</v>
      </c>
    </row>
    <row r="39" spans="1:12" ht="18.75" customHeight="1">
      <c r="A39" s="11">
        <v>36</v>
      </c>
      <c r="B39" s="10" t="s">
        <v>562</v>
      </c>
      <c r="C39" s="56">
        <v>7</v>
      </c>
      <c r="D39" s="10" t="s">
        <v>532</v>
      </c>
      <c r="E39" s="5"/>
      <c r="F39" s="35" t="s">
        <v>563</v>
      </c>
      <c r="G39" s="35" t="s">
        <v>564</v>
      </c>
      <c r="H39" s="35" t="s">
        <v>561</v>
      </c>
      <c r="I39" s="5">
        <f t="shared" si="0"/>
        <v>29.25</v>
      </c>
      <c r="J39" s="5">
        <v>80.6</v>
      </c>
      <c r="K39" s="5">
        <f t="shared" si="1"/>
        <v>40.3</v>
      </c>
      <c r="L39" s="5">
        <f t="shared" si="2"/>
        <v>69.55</v>
      </c>
    </row>
    <row r="40" spans="1:12" ht="18.75" customHeight="1">
      <c r="A40" s="11">
        <v>37</v>
      </c>
      <c r="B40" s="10" t="s">
        <v>565</v>
      </c>
      <c r="C40" s="56">
        <v>10</v>
      </c>
      <c r="D40" s="10" t="s">
        <v>532</v>
      </c>
      <c r="E40" s="5"/>
      <c r="F40" s="35" t="s">
        <v>566</v>
      </c>
      <c r="G40" s="35" t="s">
        <v>567</v>
      </c>
      <c r="H40" s="35" t="s">
        <v>568</v>
      </c>
      <c r="I40" s="5">
        <f t="shared" si="0"/>
        <v>27.25</v>
      </c>
      <c r="J40" s="5">
        <v>76.4</v>
      </c>
      <c r="K40" s="5">
        <f t="shared" si="1"/>
        <v>38.2</v>
      </c>
      <c r="L40" s="5">
        <f t="shared" si="2"/>
        <v>65.45</v>
      </c>
    </row>
    <row r="41" spans="1:12" ht="18.75" customHeight="1">
      <c r="A41" s="11">
        <v>38</v>
      </c>
      <c r="B41" s="10" t="s">
        <v>569</v>
      </c>
      <c r="C41" s="56">
        <v>15</v>
      </c>
      <c r="D41" s="10" t="s">
        <v>532</v>
      </c>
      <c r="E41" s="5"/>
      <c r="F41" s="35" t="s">
        <v>570</v>
      </c>
      <c r="G41" s="35" t="s">
        <v>421</v>
      </c>
      <c r="H41" s="35" t="s">
        <v>571</v>
      </c>
      <c r="I41" s="5">
        <f t="shared" si="0"/>
        <v>27.125</v>
      </c>
      <c r="J41" s="5">
        <v>75.4</v>
      </c>
      <c r="K41" s="5">
        <f t="shared" si="1"/>
        <v>37.7</v>
      </c>
      <c r="L41" s="5">
        <f t="shared" si="2"/>
        <v>64.825</v>
      </c>
    </row>
    <row r="42" spans="1:12" ht="18.75" customHeight="1">
      <c r="A42" s="11">
        <v>39</v>
      </c>
      <c r="B42" s="10" t="s">
        <v>572</v>
      </c>
      <c r="C42" s="56">
        <v>17</v>
      </c>
      <c r="D42" s="10" t="s">
        <v>532</v>
      </c>
      <c r="E42" s="5"/>
      <c r="F42" s="35" t="s">
        <v>573</v>
      </c>
      <c r="G42" s="35" t="s">
        <v>563</v>
      </c>
      <c r="H42" s="35" t="s">
        <v>574</v>
      </c>
      <c r="I42" s="5">
        <f t="shared" si="0"/>
        <v>24.625</v>
      </c>
      <c r="J42" s="5"/>
      <c r="K42" s="5">
        <f t="shared" si="1"/>
        <v>0</v>
      </c>
      <c r="L42" s="5">
        <f t="shared" si="2"/>
        <v>24.625</v>
      </c>
    </row>
    <row r="43" spans="1:12" ht="18.75" customHeight="1">
      <c r="A43" s="11">
        <v>40</v>
      </c>
      <c r="B43" s="10" t="s">
        <v>575</v>
      </c>
      <c r="C43" s="56">
        <v>5</v>
      </c>
      <c r="D43" s="10" t="s">
        <v>532</v>
      </c>
      <c r="E43" s="5"/>
      <c r="F43" s="35" t="s">
        <v>576</v>
      </c>
      <c r="G43" s="35" t="s">
        <v>570</v>
      </c>
      <c r="H43" s="35" t="s">
        <v>577</v>
      </c>
      <c r="I43" s="5">
        <f t="shared" si="0"/>
        <v>24.375</v>
      </c>
      <c r="J43" s="5"/>
      <c r="K43" s="5">
        <f t="shared" si="1"/>
        <v>0</v>
      </c>
      <c r="L43" s="5">
        <f t="shared" si="2"/>
        <v>24.375</v>
      </c>
    </row>
    <row r="44" spans="1:12" ht="18.75" customHeight="1">
      <c r="A44" s="11">
        <v>41</v>
      </c>
      <c r="B44" s="10" t="s">
        <v>578</v>
      </c>
      <c r="C44" s="56">
        <v>14</v>
      </c>
      <c r="D44" s="10" t="s">
        <v>532</v>
      </c>
      <c r="E44" s="5"/>
      <c r="F44" s="35" t="s">
        <v>579</v>
      </c>
      <c r="G44" s="35" t="s">
        <v>580</v>
      </c>
      <c r="H44" s="35" t="s">
        <v>581</v>
      </c>
      <c r="I44" s="5">
        <f t="shared" si="0"/>
        <v>23.875</v>
      </c>
      <c r="J44" s="5">
        <v>80.6</v>
      </c>
      <c r="K44" s="5">
        <f t="shared" si="1"/>
        <v>40.3</v>
      </c>
      <c r="L44" s="5">
        <f t="shared" si="2"/>
        <v>64.175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D56" sqref="D56"/>
    </sheetView>
  </sheetViews>
  <sheetFormatPr defaultColWidth="9.00390625" defaultRowHeight="14.25"/>
  <cols>
    <col min="1" max="1" width="6.75390625" style="0" customWidth="1"/>
    <col min="2" max="2" width="12.625" style="0" customWidth="1"/>
    <col min="3" max="3" width="9.375" style="0" customWidth="1"/>
    <col min="4" max="4" width="7.125" style="0" customWidth="1"/>
    <col min="5" max="5" width="7.625" style="0" hidden="1" customWidth="1"/>
    <col min="6" max="6" width="16.25390625" style="0" hidden="1" customWidth="1"/>
    <col min="7" max="7" width="11.875" style="0" hidden="1" customWidth="1"/>
    <col min="8" max="8" width="12.625" style="0" customWidth="1"/>
    <col min="9" max="9" width="11.125" style="0" customWidth="1"/>
    <col min="10" max="10" width="7.375" style="0" customWidth="1"/>
    <col min="11" max="11" width="10.625" style="0" customWidth="1"/>
    <col min="12" max="12" width="10.375" style="0" customWidth="1"/>
    <col min="13" max="13" width="8.375" style="0" customWidth="1"/>
    <col min="14" max="14" width="13.625" style="0" customWidth="1"/>
    <col min="15" max="15" width="7.25390625" style="0" customWidth="1"/>
  </cols>
  <sheetData>
    <row r="1" spans="1:15" ht="24.75" customHeight="1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44.25" customHeight="1">
      <c r="A2" s="105" t="s">
        <v>344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3.25" customHeight="1">
      <c r="A3" s="101" t="s">
        <v>395</v>
      </c>
      <c r="B3" s="103" t="s">
        <v>202</v>
      </c>
      <c r="C3" s="96" t="s">
        <v>396</v>
      </c>
      <c r="D3" s="100" t="s">
        <v>1184</v>
      </c>
      <c r="E3" s="96" t="s">
        <v>203</v>
      </c>
      <c r="F3" s="94" t="s">
        <v>204</v>
      </c>
      <c r="G3" s="96" t="s">
        <v>205</v>
      </c>
      <c r="H3" s="98" t="s">
        <v>206</v>
      </c>
      <c r="I3" s="99"/>
      <c r="J3" s="98" t="s">
        <v>207</v>
      </c>
      <c r="K3" s="99"/>
      <c r="L3" s="96" t="s">
        <v>208</v>
      </c>
      <c r="M3" s="96" t="s">
        <v>209</v>
      </c>
      <c r="N3" s="96" t="s">
        <v>33</v>
      </c>
      <c r="O3" s="100" t="s">
        <v>34</v>
      </c>
    </row>
    <row r="4" spans="1:15" ht="27.75" customHeight="1">
      <c r="A4" s="102"/>
      <c r="B4" s="103"/>
      <c r="C4" s="97"/>
      <c r="D4" s="100"/>
      <c r="E4" s="97"/>
      <c r="F4" s="95"/>
      <c r="G4" s="97"/>
      <c r="H4" s="65" t="s">
        <v>210</v>
      </c>
      <c r="I4" s="65" t="s">
        <v>211</v>
      </c>
      <c r="J4" s="65" t="s">
        <v>212</v>
      </c>
      <c r="K4" s="65" t="s">
        <v>213</v>
      </c>
      <c r="L4" s="97"/>
      <c r="M4" s="97"/>
      <c r="N4" s="97"/>
      <c r="O4" s="100"/>
    </row>
    <row r="5" spans="1:15" ht="22.5" customHeight="1">
      <c r="A5" s="48">
        <v>1</v>
      </c>
      <c r="B5" s="50" t="s">
        <v>279</v>
      </c>
      <c r="C5" s="48" t="s">
        <v>280</v>
      </c>
      <c r="D5" s="6"/>
      <c r="E5" s="48" t="s">
        <v>216</v>
      </c>
      <c r="F5" s="51">
        <v>73.02</v>
      </c>
      <c r="G5" s="48" t="s">
        <v>281</v>
      </c>
      <c r="H5" s="48">
        <v>9.87</v>
      </c>
      <c r="I5" s="48">
        <v>20</v>
      </c>
      <c r="J5" s="48">
        <v>0</v>
      </c>
      <c r="K5" s="6"/>
      <c r="L5" s="48">
        <f aca="true" t="shared" si="0" ref="L5:L48">H5+I5+J5</f>
        <v>29.869999999999997</v>
      </c>
      <c r="M5" s="48">
        <v>177</v>
      </c>
      <c r="N5" s="48">
        <v>86</v>
      </c>
      <c r="O5" s="6">
        <f>L5+M5+N5</f>
        <v>292.87</v>
      </c>
    </row>
    <row r="6" spans="1:15" ht="22.5" customHeight="1">
      <c r="A6" s="48">
        <v>2</v>
      </c>
      <c r="B6" s="50" t="s">
        <v>279</v>
      </c>
      <c r="C6" s="48" t="s">
        <v>282</v>
      </c>
      <c r="D6" s="6"/>
      <c r="E6" s="48" t="s">
        <v>216</v>
      </c>
      <c r="F6" s="51">
        <v>67.07</v>
      </c>
      <c r="G6" s="50" t="s">
        <v>261</v>
      </c>
      <c r="H6" s="48">
        <v>9.995</v>
      </c>
      <c r="I6" s="48">
        <v>28</v>
      </c>
      <c r="J6" s="48">
        <v>3</v>
      </c>
      <c r="K6" s="6"/>
      <c r="L6" s="48">
        <f t="shared" si="0"/>
        <v>40.995</v>
      </c>
      <c r="M6" s="48">
        <v>176</v>
      </c>
      <c r="N6" s="48">
        <v>84</v>
      </c>
      <c r="O6" s="6">
        <f aca="true" t="shared" si="1" ref="O6:O48">L6+M6+N6</f>
        <v>300.995</v>
      </c>
    </row>
    <row r="7" spans="1:15" ht="22.5" customHeight="1">
      <c r="A7" s="48">
        <v>3</v>
      </c>
      <c r="B7" s="50" t="s">
        <v>279</v>
      </c>
      <c r="C7" s="48" t="s">
        <v>283</v>
      </c>
      <c r="D7" s="6"/>
      <c r="E7" s="48" t="s">
        <v>223</v>
      </c>
      <c r="F7" s="51">
        <v>84.09</v>
      </c>
      <c r="G7" s="48" t="s">
        <v>234</v>
      </c>
      <c r="H7" s="48">
        <v>9.8</v>
      </c>
      <c r="I7" s="48">
        <v>10</v>
      </c>
      <c r="J7" s="48">
        <v>0</v>
      </c>
      <c r="K7" s="6"/>
      <c r="L7" s="48">
        <f t="shared" si="0"/>
        <v>19.8</v>
      </c>
      <c r="M7" s="48">
        <v>175</v>
      </c>
      <c r="N7" s="48">
        <v>81.4</v>
      </c>
      <c r="O7" s="6">
        <f t="shared" si="1"/>
        <v>276.20000000000005</v>
      </c>
    </row>
    <row r="8" spans="1:15" ht="22.5" customHeight="1">
      <c r="A8" s="48">
        <v>4</v>
      </c>
      <c r="B8" s="50" t="s">
        <v>284</v>
      </c>
      <c r="C8" s="48" t="s">
        <v>285</v>
      </c>
      <c r="D8" s="6"/>
      <c r="E8" s="48" t="s">
        <v>223</v>
      </c>
      <c r="F8" s="51">
        <v>70.11</v>
      </c>
      <c r="G8" s="48" t="s">
        <v>246</v>
      </c>
      <c r="H8" s="48">
        <v>9.63</v>
      </c>
      <c r="I8" s="48">
        <v>23</v>
      </c>
      <c r="J8" s="48">
        <v>0</v>
      </c>
      <c r="K8" s="6"/>
      <c r="L8" s="48">
        <f t="shared" si="0"/>
        <v>32.63</v>
      </c>
      <c r="M8" s="48">
        <v>174.5</v>
      </c>
      <c r="N8" s="48">
        <v>86.6</v>
      </c>
      <c r="O8" s="6">
        <f t="shared" si="1"/>
        <v>293.73</v>
      </c>
    </row>
    <row r="9" spans="1:15" ht="22.5" customHeight="1">
      <c r="A9" s="48">
        <v>5</v>
      </c>
      <c r="B9" s="50" t="s">
        <v>284</v>
      </c>
      <c r="C9" s="48" t="s">
        <v>286</v>
      </c>
      <c r="D9" s="6"/>
      <c r="E9" s="48" t="s">
        <v>216</v>
      </c>
      <c r="F9" s="51" t="s">
        <v>287</v>
      </c>
      <c r="G9" s="48" t="s">
        <v>261</v>
      </c>
      <c r="H9" s="48">
        <v>9.894</v>
      </c>
      <c r="I9" s="48">
        <v>22</v>
      </c>
      <c r="J9" s="48">
        <v>0</v>
      </c>
      <c r="K9" s="6"/>
      <c r="L9" s="48">
        <f t="shared" si="0"/>
        <v>31.894</v>
      </c>
      <c r="M9" s="48">
        <v>174</v>
      </c>
      <c r="N9" s="48">
        <v>82</v>
      </c>
      <c r="O9" s="6">
        <f t="shared" si="1"/>
        <v>287.894</v>
      </c>
    </row>
    <row r="10" spans="1:15" ht="22.5" customHeight="1">
      <c r="A10" s="48">
        <v>6</v>
      </c>
      <c r="B10" s="50" t="s">
        <v>284</v>
      </c>
      <c r="C10" s="48" t="s">
        <v>288</v>
      </c>
      <c r="D10" s="6"/>
      <c r="E10" s="48" t="s">
        <v>216</v>
      </c>
      <c r="F10" s="53">
        <v>71.11</v>
      </c>
      <c r="G10" s="48" t="s">
        <v>246</v>
      </c>
      <c r="H10" s="48">
        <v>9.7</v>
      </c>
      <c r="I10" s="48">
        <v>25</v>
      </c>
      <c r="J10" s="48">
        <v>6</v>
      </c>
      <c r="K10" s="6"/>
      <c r="L10" s="48">
        <f t="shared" si="0"/>
        <v>40.7</v>
      </c>
      <c r="M10" s="48">
        <v>173.5</v>
      </c>
      <c r="N10" s="48">
        <v>87.4</v>
      </c>
      <c r="O10" s="6">
        <f t="shared" si="1"/>
        <v>301.6</v>
      </c>
    </row>
    <row r="11" spans="1:15" ht="22.5" customHeight="1">
      <c r="A11" s="48">
        <v>7</v>
      </c>
      <c r="B11" s="50" t="s">
        <v>284</v>
      </c>
      <c r="C11" s="48" t="s">
        <v>289</v>
      </c>
      <c r="D11" s="6"/>
      <c r="E11" s="48" t="s">
        <v>216</v>
      </c>
      <c r="F11" s="51" t="s">
        <v>263</v>
      </c>
      <c r="G11" s="48" t="s">
        <v>290</v>
      </c>
      <c r="H11" s="48">
        <v>9.99</v>
      </c>
      <c r="I11" s="48">
        <v>21</v>
      </c>
      <c r="J11" s="48">
        <v>0</v>
      </c>
      <c r="K11" s="6"/>
      <c r="L11" s="48">
        <f t="shared" si="0"/>
        <v>30.990000000000002</v>
      </c>
      <c r="M11" s="48">
        <v>170.5</v>
      </c>
      <c r="N11" s="48">
        <v>80.2</v>
      </c>
      <c r="O11" s="6">
        <f t="shared" si="1"/>
        <v>281.69</v>
      </c>
    </row>
    <row r="12" spans="1:15" ht="22.5" customHeight="1">
      <c r="A12" s="48">
        <v>8</v>
      </c>
      <c r="B12" s="50" t="s">
        <v>284</v>
      </c>
      <c r="C12" s="48" t="s">
        <v>291</v>
      </c>
      <c r="D12" s="6"/>
      <c r="E12" s="48" t="s">
        <v>223</v>
      </c>
      <c r="F12" s="51" t="s">
        <v>1132</v>
      </c>
      <c r="G12" s="48" t="s">
        <v>236</v>
      </c>
      <c r="H12" s="48">
        <v>9.77</v>
      </c>
      <c r="I12" s="48">
        <v>19</v>
      </c>
      <c r="J12" s="48">
        <v>3</v>
      </c>
      <c r="K12" s="6"/>
      <c r="L12" s="48">
        <f t="shared" si="0"/>
        <v>31.77</v>
      </c>
      <c r="M12" s="48">
        <v>148.5</v>
      </c>
      <c r="N12" s="48"/>
      <c r="O12" s="6">
        <f t="shared" si="1"/>
        <v>180.27</v>
      </c>
    </row>
    <row r="13" spans="1:15" ht="22.5" customHeight="1">
      <c r="A13" s="48">
        <v>9</v>
      </c>
      <c r="B13" s="34" t="s">
        <v>292</v>
      </c>
      <c r="C13" s="49" t="s">
        <v>293</v>
      </c>
      <c r="D13" s="6"/>
      <c r="E13" s="49" t="s">
        <v>223</v>
      </c>
      <c r="F13" s="52" t="s">
        <v>294</v>
      </c>
      <c r="G13" s="49" t="s">
        <v>226</v>
      </c>
      <c r="H13" s="49">
        <v>10</v>
      </c>
      <c r="I13" s="49">
        <v>7</v>
      </c>
      <c r="J13" s="49">
        <v>0</v>
      </c>
      <c r="K13" s="6"/>
      <c r="L13" s="49">
        <f t="shared" si="0"/>
        <v>17</v>
      </c>
      <c r="M13" s="49">
        <v>184.5</v>
      </c>
      <c r="N13" s="49">
        <v>91.2</v>
      </c>
      <c r="O13" s="6">
        <f t="shared" si="1"/>
        <v>292.7</v>
      </c>
    </row>
    <row r="14" spans="1:15" ht="22.5" customHeight="1">
      <c r="A14" s="48">
        <v>10</v>
      </c>
      <c r="B14" s="34" t="s">
        <v>292</v>
      </c>
      <c r="C14" s="49" t="s">
        <v>295</v>
      </c>
      <c r="D14" s="6"/>
      <c r="E14" s="49" t="s">
        <v>223</v>
      </c>
      <c r="F14" s="52" t="s">
        <v>296</v>
      </c>
      <c r="G14" s="49" t="s">
        <v>236</v>
      </c>
      <c r="H14" s="49">
        <v>9.97</v>
      </c>
      <c r="I14" s="49">
        <v>7</v>
      </c>
      <c r="J14" s="49">
        <v>0</v>
      </c>
      <c r="K14" s="6"/>
      <c r="L14" s="49">
        <f t="shared" si="0"/>
        <v>16.97</v>
      </c>
      <c r="M14" s="49">
        <v>182.5</v>
      </c>
      <c r="N14" s="49">
        <v>82</v>
      </c>
      <c r="O14" s="6">
        <f t="shared" si="1"/>
        <v>281.47</v>
      </c>
    </row>
    <row r="15" spans="1:15" ht="22.5" customHeight="1">
      <c r="A15" s="48">
        <v>11</v>
      </c>
      <c r="B15" s="34" t="s">
        <v>292</v>
      </c>
      <c r="C15" s="49" t="s">
        <v>297</v>
      </c>
      <c r="D15" s="6"/>
      <c r="E15" s="49" t="s">
        <v>223</v>
      </c>
      <c r="F15" s="52">
        <v>87.12</v>
      </c>
      <c r="G15" s="49" t="s">
        <v>221</v>
      </c>
      <c r="H15" s="49">
        <v>9.97</v>
      </c>
      <c r="I15" s="49">
        <v>6</v>
      </c>
      <c r="J15" s="49">
        <v>0</v>
      </c>
      <c r="K15" s="6"/>
      <c r="L15" s="49">
        <f t="shared" si="0"/>
        <v>15.97</v>
      </c>
      <c r="M15" s="49">
        <v>182.5</v>
      </c>
      <c r="N15" s="49">
        <v>82.2</v>
      </c>
      <c r="O15" s="6">
        <f t="shared" si="1"/>
        <v>280.67</v>
      </c>
    </row>
    <row r="16" spans="1:15" ht="22.5" customHeight="1">
      <c r="A16" s="48">
        <v>12</v>
      </c>
      <c r="B16" s="34" t="s">
        <v>292</v>
      </c>
      <c r="C16" s="49" t="s">
        <v>298</v>
      </c>
      <c r="D16" s="6"/>
      <c r="E16" s="49" t="s">
        <v>223</v>
      </c>
      <c r="F16" s="52" t="s">
        <v>299</v>
      </c>
      <c r="G16" s="49" t="s">
        <v>234</v>
      </c>
      <c r="H16" s="34">
        <v>9.8</v>
      </c>
      <c r="I16" s="49">
        <v>7</v>
      </c>
      <c r="J16" s="49">
        <v>3</v>
      </c>
      <c r="K16" s="6"/>
      <c r="L16" s="49">
        <f t="shared" si="0"/>
        <v>19.8</v>
      </c>
      <c r="M16" s="49">
        <v>181.5</v>
      </c>
      <c r="N16" s="49">
        <v>88.6</v>
      </c>
      <c r="O16" s="6">
        <f t="shared" si="1"/>
        <v>289.9</v>
      </c>
    </row>
    <row r="17" spans="1:15" ht="22.5" customHeight="1">
      <c r="A17" s="48">
        <v>13</v>
      </c>
      <c r="B17" s="34" t="s">
        <v>292</v>
      </c>
      <c r="C17" s="49" t="s">
        <v>300</v>
      </c>
      <c r="D17" s="6"/>
      <c r="E17" s="49" t="s">
        <v>223</v>
      </c>
      <c r="F17" s="52" t="s">
        <v>301</v>
      </c>
      <c r="G17" s="49" t="s">
        <v>226</v>
      </c>
      <c r="H17" s="49">
        <v>9.5</v>
      </c>
      <c r="I17" s="49">
        <v>7</v>
      </c>
      <c r="J17" s="49">
        <v>0</v>
      </c>
      <c r="K17" s="6"/>
      <c r="L17" s="49">
        <f t="shared" si="0"/>
        <v>16.5</v>
      </c>
      <c r="M17" s="49">
        <v>180.5</v>
      </c>
      <c r="N17" s="49">
        <v>81.4</v>
      </c>
      <c r="O17" s="6">
        <f t="shared" si="1"/>
        <v>278.4</v>
      </c>
    </row>
    <row r="18" spans="1:15" ht="22.5" customHeight="1">
      <c r="A18" s="48">
        <v>14</v>
      </c>
      <c r="B18" s="34" t="s">
        <v>292</v>
      </c>
      <c r="C18" s="49" t="s">
        <v>302</v>
      </c>
      <c r="D18" s="6"/>
      <c r="E18" s="49" t="s">
        <v>223</v>
      </c>
      <c r="F18" s="52" t="s">
        <v>303</v>
      </c>
      <c r="G18" s="49" t="s">
        <v>239</v>
      </c>
      <c r="H18" s="49">
        <v>10</v>
      </c>
      <c r="I18" s="49">
        <v>9</v>
      </c>
      <c r="J18" s="49">
        <v>6</v>
      </c>
      <c r="K18" s="6"/>
      <c r="L18" s="49">
        <f t="shared" si="0"/>
        <v>25</v>
      </c>
      <c r="M18" s="49">
        <v>179</v>
      </c>
      <c r="N18" s="49">
        <v>85.4</v>
      </c>
      <c r="O18" s="6">
        <f t="shared" si="1"/>
        <v>289.4</v>
      </c>
    </row>
    <row r="19" spans="1:15" ht="22.5" customHeight="1">
      <c r="A19" s="48">
        <v>15</v>
      </c>
      <c r="B19" s="34" t="s">
        <v>292</v>
      </c>
      <c r="C19" s="49" t="s">
        <v>304</v>
      </c>
      <c r="D19" s="6"/>
      <c r="E19" s="49" t="s">
        <v>216</v>
      </c>
      <c r="F19" s="52" t="s">
        <v>305</v>
      </c>
      <c r="G19" s="49" t="s">
        <v>281</v>
      </c>
      <c r="H19" s="49">
        <v>9.81</v>
      </c>
      <c r="I19" s="49">
        <v>28</v>
      </c>
      <c r="J19" s="49">
        <v>0</v>
      </c>
      <c r="K19" s="6"/>
      <c r="L19" s="49">
        <f t="shared" si="0"/>
        <v>37.81</v>
      </c>
      <c r="M19" s="49">
        <v>177.5</v>
      </c>
      <c r="N19" s="49">
        <v>82.8</v>
      </c>
      <c r="O19" s="6">
        <f t="shared" si="1"/>
        <v>298.11</v>
      </c>
    </row>
    <row r="20" spans="1:15" ht="22.5" customHeight="1">
      <c r="A20" s="48">
        <v>16</v>
      </c>
      <c r="B20" s="34" t="s">
        <v>292</v>
      </c>
      <c r="C20" s="49" t="s">
        <v>306</v>
      </c>
      <c r="D20" s="6"/>
      <c r="E20" s="49" t="s">
        <v>223</v>
      </c>
      <c r="F20" s="52" t="s">
        <v>307</v>
      </c>
      <c r="G20" s="49" t="s">
        <v>308</v>
      </c>
      <c r="H20" s="49">
        <v>9.982</v>
      </c>
      <c r="I20" s="49">
        <v>8</v>
      </c>
      <c r="J20" s="49">
        <v>0</v>
      </c>
      <c r="K20" s="6"/>
      <c r="L20" s="49">
        <f t="shared" si="0"/>
        <v>17.982</v>
      </c>
      <c r="M20" s="49">
        <v>177</v>
      </c>
      <c r="N20" s="49">
        <v>85.4</v>
      </c>
      <c r="O20" s="6">
        <f t="shared" si="1"/>
        <v>280.382</v>
      </c>
    </row>
    <row r="21" spans="1:15" ht="22.5" customHeight="1">
      <c r="A21" s="48">
        <v>17</v>
      </c>
      <c r="B21" s="34" t="s">
        <v>292</v>
      </c>
      <c r="C21" s="49" t="s">
        <v>309</v>
      </c>
      <c r="D21" s="6"/>
      <c r="E21" s="49" t="s">
        <v>216</v>
      </c>
      <c r="F21" s="52" t="s">
        <v>310</v>
      </c>
      <c r="G21" s="49" t="s">
        <v>246</v>
      </c>
      <c r="H21" s="49">
        <v>9.26</v>
      </c>
      <c r="I21" s="49">
        <v>26</v>
      </c>
      <c r="J21" s="49">
        <v>6</v>
      </c>
      <c r="K21" s="6"/>
      <c r="L21" s="49">
        <f t="shared" si="0"/>
        <v>41.26</v>
      </c>
      <c r="M21" s="49">
        <v>177</v>
      </c>
      <c r="N21" s="49">
        <v>87.6</v>
      </c>
      <c r="O21" s="6">
        <f t="shared" si="1"/>
        <v>305.86</v>
      </c>
    </row>
    <row r="22" spans="1:15" ht="22.5" customHeight="1">
      <c r="A22" s="48">
        <v>18</v>
      </c>
      <c r="B22" s="34" t="s">
        <v>292</v>
      </c>
      <c r="C22" s="49" t="s">
        <v>311</v>
      </c>
      <c r="D22" s="6"/>
      <c r="E22" s="49" t="s">
        <v>223</v>
      </c>
      <c r="F22" s="52" t="s">
        <v>312</v>
      </c>
      <c r="G22" s="49" t="s">
        <v>239</v>
      </c>
      <c r="H22" s="49">
        <v>9</v>
      </c>
      <c r="I22" s="49">
        <v>9</v>
      </c>
      <c r="J22" s="49">
        <v>9</v>
      </c>
      <c r="K22" s="6"/>
      <c r="L22" s="49">
        <f t="shared" si="0"/>
        <v>27</v>
      </c>
      <c r="M22" s="49">
        <v>176.5</v>
      </c>
      <c r="N22" s="49">
        <v>87.4</v>
      </c>
      <c r="O22" s="6">
        <f t="shared" si="1"/>
        <v>290.9</v>
      </c>
    </row>
    <row r="23" spans="1:15" ht="22.5" customHeight="1">
      <c r="A23" s="48">
        <v>19</v>
      </c>
      <c r="B23" s="34" t="s">
        <v>292</v>
      </c>
      <c r="C23" s="49" t="s">
        <v>313</v>
      </c>
      <c r="D23" s="6"/>
      <c r="E23" s="49" t="s">
        <v>223</v>
      </c>
      <c r="F23" s="52" t="s">
        <v>638</v>
      </c>
      <c r="G23" s="49" t="s">
        <v>278</v>
      </c>
      <c r="H23" s="49">
        <v>9.7</v>
      </c>
      <c r="I23" s="49">
        <v>7</v>
      </c>
      <c r="J23" s="49">
        <v>0</v>
      </c>
      <c r="K23" s="6"/>
      <c r="L23" s="49">
        <f t="shared" si="0"/>
        <v>16.7</v>
      </c>
      <c r="M23" s="49">
        <v>176</v>
      </c>
      <c r="N23" s="49">
        <v>81.4</v>
      </c>
      <c r="O23" s="6">
        <f t="shared" si="1"/>
        <v>274.1</v>
      </c>
    </row>
    <row r="24" spans="1:15" ht="22.5" customHeight="1">
      <c r="A24" s="48">
        <v>20</v>
      </c>
      <c r="B24" s="34" t="s">
        <v>292</v>
      </c>
      <c r="C24" s="49" t="s">
        <v>314</v>
      </c>
      <c r="D24" s="6"/>
      <c r="E24" s="49" t="s">
        <v>216</v>
      </c>
      <c r="F24" s="52">
        <v>87.11</v>
      </c>
      <c r="G24" s="49" t="s">
        <v>236</v>
      </c>
      <c r="H24" s="49">
        <v>9.85</v>
      </c>
      <c r="I24" s="49">
        <v>7</v>
      </c>
      <c r="J24" s="49">
        <v>3</v>
      </c>
      <c r="K24" s="6"/>
      <c r="L24" s="49">
        <f t="shared" si="0"/>
        <v>19.85</v>
      </c>
      <c r="M24" s="49">
        <v>176</v>
      </c>
      <c r="N24" s="49">
        <v>79.8</v>
      </c>
      <c r="O24" s="6">
        <f t="shared" si="1"/>
        <v>275.65</v>
      </c>
    </row>
    <row r="25" spans="1:15" ht="22.5" customHeight="1">
      <c r="A25" s="48">
        <v>21</v>
      </c>
      <c r="B25" s="50" t="s">
        <v>315</v>
      </c>
      <c r="C25" s="48" t="s">
        <v>316</v>
      </c>
      <c r="D25" s="6"/>
      <c r="E25" s="50" t="s">
        <v>216</v>
      </c>
      <c r="F25" s="48">
        <v>75.12</v>
      </c>
      <c r="G25" s="48" t="s">
        <v>261</v>
      </c>
      <c r="H25" s="48">
        <v>9.897</v>
      </c>
      <c r="I25" s="48">
        <v>22</v>
      </c>
      <c r="J25" s="48">
        <v>6</v>
      </c>
      <c r="K25" s="6"/>
      <c r="L25" s="48">
        <f t="shared" si="0"/>
        <v>37.897</v>
      </c>
      <c r="M25" s="48">
        <v>159.5</v>
      </c>
      <c r="N25" s="48">
        <v>83.8</v>
      </c>
      <c r="O25" s="6">
        <f t="shared" si="1"/>
        <v>281.197</v>
      </c>
    </row>
    <row r="26" spans="1:15" ht="22.5" customHeight="1">
      <c r="A26" s="48">
        <v>22</v>
      </c>
      <c r="B26" s="50" t="s">
        <v>315</v>
      </c>
      <c r="C26" s="48" t="s">
        <v>317</v>
      </c>
      <c r="D26" s="6"/>
      <c r="E26" s="50" t="s">
        <v>216</v>
      </c>
      <c r="F26" s="48">
        <v>88.6</v>
      </c>
      <c r="G26" s="48" t="s">
        <v>258</v>
      </c>
      <c r="H26" s="48">
        <v>10</v>
      </c>
      <c r="I26" s="48">
        <v>7</v>
      </c>
      <c r="J26" s="48">
        <v>6</v>
      </c>
      <c r="K26" s="6"/>
      <c r="L26" s="48">
        <f t="shared" si="0"/>
        <v>23</v>
      </c>
      <c r="M26" s="48">
        <v>158.5</v>
      </c>
      <c r="N26" s="48">
        <v>86</v>
      </c>
      <c r="O26" s="6">
        <f t="shared" si="1"/>
        <v>267.5</v>
      </c>
    </row>
    <row r="27" spans="1:15" ht="22.5" customHeight="1">
      <c r="A27" s="48">
        <v>23</v>
      </c>
      <c r="B27" s="50" t="s">
        <v>315</v>
      </c>
      <c r="C27" s="48" t="s">
        <v>318</v>
      </c>
      <c r="D27" s="6"/>
      <c r="E27" s="50" t="s">
        <v>223</v>
      </c>
      <c r="F27" s="48">
        <v>82.12</v>
      </c>
      <c r="G27" s="48" t="s">
        <v>236</v>
      </c>
      <c r="H27" s="48">
        <v>9.99</v>
      </c>
      <c r="I27" s="48">
        <v>13</v>
      </c>
      <c r="J27" s="48">
        <v>0</v>
      </c>
      <c r="K27" s="6"/>
      <c r="L27" s="48">
        <f t="shared" si="0"/>
        <v>22.990000000000002</v>
      </c>
      <c r="M27" s="48">
        <v>156</v>
      </c>
      <c r="N27" s="48">
        <v>87.2</v>
      </c>
      <c r="O27" s="6">
        <f t="shared" si="1"/>
        <v>266.19</v>
      </c>
    </row>
    <row r="28" spans="1:15" ht="22.5" customHeight="1">
      <c r="A28" s="48">
        <v>24</v>
      </c>
      <c r="B28" s="50" t="s">
        <v>315</v>
      </c>
      <c r="C28" s="48" t="s">
        <v>319</v>
      </c>
      <c r="D28" s="6"/>
      <c r="E28" s="50" t="s">
        <v>223</v>
      </c>
      <c r="F28" s="48">
        <v>82.12</v>
      </c>
      <c r="G28" s="48" t="s">
        <v>236</v>
      </c>
      <c r="H28" s="48">
        <v>9.96</v>
      </c>
      <c r="I28" s="48">
        <v>17</v>
      </c>
      <c r="J28" s="48">
        <v>3</v>
      </c>
      <c r="K28" s="6"/>
      <c r="L28" s="48">
        <f t="shared" si="0"/>
        <v>29.96</v>
      </c>
      <c r="M28" s="48">
        <v>154.5</v>
      </c>
      <c r="N28" s="48">
        <v>86.4</v>
      </c>
      <c r="O28" s="6">
        <f t="shared" si="1"/>
        <v>270.86</v>
      </c>
    </row>
    <row r="29" spans="1:15" ht="22.5" customHeight="1">
      <c r="A29" s="48">
        <v>25</v>
      </c>
      <c r="B29" s="50" t="s">
        <v>315</v>
      </c>
      <c r="C29" s="48" t="s">
        <v>320</v>
      </c>
      <c r="D29" s="6"/>
      <c r="E29" s="50" t="s">
        <v>223</v>
      </c>
      <c r="F29" s="48">
        <v>88.8</v>
      </c>
      <c r="G29" s="48" t="s">
        <v>236</v>
      </c>
      <c r="H29" s="48">
        <v>10</v>
      </c>
      <c r="I29" s="48">
        <v>6</v>
      </c>
      <c r="J29" s="48">
        <v>3</v>
      </c>
      <c r="K29" s="6"/>
      <c r="L29" s="48">
        <f t="shared" si="0"/>
        <v>19</v>
      </c>
      <c r="M29" s="48">
        <v>154</v>
      </c>
      <c r="N29" s="48">
        <v>84</v>
      </c>
      <c r="O29" s="6">
        <f t="shared" si="1"/>
        <v>257</v>
      </c>
    </row>
    <row r="30" spans="1:15" ht="22.5" customHeight="1">
      <c r="A30" s="48">
        <v>26</v>
      </c>
      <c r="B30" s="50" t="s">
        <v>315</v>
      </c>
      <c r="C30" s="48" t="s">
        <v>321</v>
      </c>
      <c r="D30" s="6"/>
      <c r="E30" s="50" t="s">
        <v>216</v>
      </c>
      <c r="F30" s="51" t="s">
        <v>263</v>
      </c>
      <c r="G30" s="48" t="s">
        <v>217</v>
      </c>
      <c r="H30" s="48">
        <v>9.49</v>
      </c>
      <c r="I30" s="48">
        <v>19</v>
      </c>
      <c r="J30" s="48">
        <v>0</v>
      </c>
      <c r="K30" s="6"/>
      <c r="L30" s="48">
        <f t="shared" si="0"/>
        <v>28.490000000000002</v>
      </c>
      <c r="M30" s="48">
        <v>152.5</v>
      </c>
      <c r="N30" s="48">
        <v>90.2</v>
      </c>
      <c r="O30" s="6">
        <f t="shared" si="1"/>
        <v>271.19</v>
      </c>
    </row>
    <row r="31" spans="1:15" ht="22.5" customHeight="1">
      <c r="A31" s="48">
        <v>27</v>
      </c>
      <c r="B31" s="50" t="s">
        <v>315</v>
      </c>
      <c r="C31" s="48" t="s">
        <v>322</v>
      </c>
      <c r="D31" s="6"/>
      <c r="E31" s="50" t="s">
        <v>223</v>
      </c>
      <c r="F31" s="48">
        <v>88.5</v>
      </c>
      <c r="G31" s="48" t="s">
        <v>236</v>
      </c>
      <c r="H31" s="48">
        <v>9.95</v>
      </c>
      <c r="I31" s="48">
        <v>8</v>
      </c>
      <c r="J31" s="48">
        <v>3</v>
      </c>
      <c r="K31" s="6"/>
      <c r="L31" s="48">
        <f t="shared" si="0"/>
        <v>20.95</v>
      </c>
      <c r="M31" s="48">
        <v>152.5</v>
      </c>
      <c r="N31" s="48">
        <v>89.6</v>
      </c>
      <c r="O31" s="6">
        <f t="shared" si="1"/>
        <v>263.04999999999995</v>
      </c>
    </row>
    <row r="32" spans="1:15" ht="22.5" customHeight="1">
      <c r="A32" s="48">
        <v>28</v>
      </c>
      <c r="B32" s="50" t="s">
        <v>315</v>
      </c>
      <c r="C32" s="48" t="s">
        <v>323</v>
      </c>
      <c r="D32" s="6"/>
      <c r="E32" s="50" t="s">
        <v>216</v>
      </c>
      <c r="F32" s="48">
        <v>75.7</v>
      </c>
      <c r="G32" s="48" t="s">
        <v>281</v>
      </c>
      <c r="H32" s="48">
        <v>9.79</v>
      </c>
      <c r="I32" s="48">
        <v>17</v>
      </c>
      <c r="J32" s="48">
        <v>0</v>
      </c>
      <c r="K32" s="6"/>
      <c r="L32" s="48">
        <f t="shared" si="0"/>
        <v>26.79</v>
      </c>
      <c r="M32" s="48">
        <v>149</v>
      </c>
      <c r="N32" s="48">
        <v>76.4</v>
      </c>
      <c r="O32" s="6">
        <f t="shared" si="1"/>
        <v>252.19</v>
      </c>
    </row>
    <row r="33" spans="1:15" ht="22.5" customHeight="1">
      <c r="A33" s="48">
        <v>29</v>
      </c>
      <c r="B33" s="50" t="s">
        <v>315</v>
      </c>
      <c r="C33" s="48" t="s">
        <v>324</v>
      </c>
      <c r="D33" s="6"/>
      <c r="E33" s="50" t="s">
        <v>223</v>
      </c>
      <c r="F33" s="48">
        <v>77.9</v>
      </c>
      <c r="G33" s="48" t="s">
        <v>261</v>
      </c>
      <c r="H33" s="48">
        <v>9.697</v>
      </c>
      <c r="I33" s="48">
        <v>20</v>
      </c>
      <c r="J33" s="48">
        <v>3</v>
      </c>
      <c r="K33" s="6"/>
      <c r="L33" s="48">
        <f t="shared" si="0"/>
        <v>32.697</v>
      </c>
      <c r="M33" s="48">
        <v>149</v>
      </c>
      <c r="N33" s="48">
        <v>80.2</v>
      </c>
      <c r="O33" s="6">
        <f t="shared" si="1"/>
        <v>261.897</v>
      </c>
    </row>
    <row r="34" spans="1:15" ht="22.5" customHeight="1">
      <c r="A34" s="48">
        <v>30</v>
      </c>
      <c r="B34" s="50" t="s">
        <v>315</v>
      </c>
      <c r="C34" s="48" t="s">
        <v>325</v>
      </c>
      <c r="D34" s="6"/>
      <c r="E34" s="50" t="s">
        <v>223</v>
      </c>
      <c r="F34" s="48">
        <v>85.5</v>
      </c>
      <c r="G34" s="48" t="s">
        <v>236</v>
      </c>
      <c r="H34" s="48">
        <v>9.93</v>
      </c>
      <c r="I34" s="48">
        <v>9</v>
      </c>
      <c r="J34" s="48">
        <v>0</v>
      </c>
      <c r="K34" s="6"/>
      <c r="L34" s="48">
        <f t="shared" si="0"/>
        <v>18.93</v>
      </c>
      <c r="M34" s="48">
        <v>149</v>
      </c>
      <c r="N34" s="48">
        <v>77.6</v>
      </c>
      <c r="O34" s="6">
        <f t="shared" si="1"/>
        <v>245.53</v>
      </c>
    </row>
    <row r="35" spans="1:15" ht="22.5" customHeight="1">
      <c r="A35" s="48">
        <v>31</v>
      </c>
      <c r="B35" s="50" t="s">
        <v>315</v>
      </c>
      <c r="C35" s="48" t="s">
        <v>326</v>
      </c>
      <c r="D35" s="6"/>
      <c r="E35" s="50" t="s">
        <v>223</v>
      </c>
      <c r="F35" s="51" t="s">
        <v>301</v>
      </c>
      <c r="G35" s="48" t="s">
        <v>226</v>
      </c>
      <c r="H35" s="48">
        <v>9.5</v>
      </c>
      <c r="I35" s="48">
        <v>7</v>
      </c>
      <c r="J35" s="48">
        <v>0</v>
      </c>
      <c r="K35" s="6"/>
      <c r="L35" s="48">
        <f t="shared" si="0"/>
        <v>16.5</v>
      </c>
      <c r="M35" s="48">
        <v>146.5</v>
      </c>
      <c r="N35" s="48">
        <v>86</v>
      </c>
      <c r="O35" s="6">
        <f t="shared" si="1"/>
        <v>249</v>
      </c>
    </row>
    <row r="36" spans="1:15" ht="22.5" customHeight="1">
      <c r="A36" s="48">
        <v>32</v>
      </c>
      <c r="B36" s="50" t="s">
        <v>315</v>
      </c>
      <c r="C36" s="48" t="s">
        <v>327</v>
      </c>
      <c r="D36" s="6"/>
      <c r="E36" s="50" t="s">
        <v>216</v>
      </c>
      <c r="F36" s="48">
        <v>73.11</v>
      </c>
      <c r="G36" s="48" t="s">
        <v>221</v>
      </c>
      <c r="H36" s="48">
        <v>9.98</v>
      </c>
      <c r="I36" s="48">
        <v>21</v>
      </c>
      <c r="J36" s="48">
        <v>3</v>
      </c>
      <c r="K36" s="6"/>
      <c r="L36" s="48">
        <f t="shared" si="0"/>
        <v>33.980000000000004</v>
      </c>
      <c r="M36" s="48">
        <v>144</v>
      </c>
      <c r="N36" s="48">
        <v>88.2</v>
      </c>
      <c r="O36" s="6">
        <f t="shared" si="1"/>
        <v>266.18</v>
      </c>
    </row>
    <row r="37" spans="1:15" ht="22.5" customHeight="1">
      <c r="A37" s="48">
        <v>33</v>
      </c>
      <c r="B37" s="50" t="s">
        <v>315</v>
      </c>
      <c r="C37" s="48" t="s">
        <v>328</v>
      </c>
      <c r="D37" s="6"/>
      <c r="E37" s="50" t="s">
        <v>223</v>
      </c>
      <c r="F37" s="48">
        <v>81.8</v>
      </c>
      <c r="G37" s="48" t="s">
        <v>226</v>
      </c>
      <c r="H37" s="48">
        <v>10</v>
      </c>
      <c r="I37" s="48">
        <v>7</v>
      </c>
      <c r="J37" s="48">
        <v>0</v>
      </c>
      <c r="K37" s="6"/>
      <c r="L37" s="48">
        <f t="shared" si="0"/>
        <v>17</v>
      </c>
      <c r="M37" s="48">
        <v>143</v>
      </c>
      <c r="N37" s="48">
        <v>88.8</v>
      </c>
      <c r="O37" s="6">
        <f t="shared" si="1"/>
        <v>248.8</v>
      </c>
    </row>
    <row r="38" spans="1:15" ht="22.5" customHeight="1">
      <c r="A38" s="48">
        <v>34</v>
      </c>
      <c r="B38" s="50" t="s">
        <v>315</v>
      </c>
      <c r="C38" s="48" t="s">
        <v>329</v>
      </c>
      <c r="D38" s="6"/>
      <c r="E38" s="50" t="s">
        <v>223</v>
      </c>
      <c r="F38" s="48">
        <v>79.9</v>
      </c>
      <c r="G38" s="48" t="s">
        <v>239</v>
      </c>
      <c r="H38" s="48">
        <v>7</v>
      </c>
      <c r="I38" s="48">
        <v>19</v>
      </c>
      <c r="J38" s="48">
        <v>6</v>
      </c>
      <c r="K38" s="6"/>
      <c r="L38" s="48">
        <f t="shared" si="0"/>
        <v>32</v>
      </c>
      <c r="M38" s="48">
        <v>140</v>
      </c>
      <c r="N38" s="48">
        <v>80.4</v>
      </c>
      <c r="O38" s="6">
        <f t="shared" si="1"/>
        <v>252.4</v>
      </c>
    </row>
    <row r="39" spans="1:15" ht="22.5" customHeight="1">
      <c r="A39" s="48">
        <v>35</v>
      </c>
      <c r="B39" s="50" t="s">
        <v>315</v>
      </c>
      <c r="C39" s="48" t="s">
        <v>330</v>
      </c>
      <c r="D39" s="6"/>
      <c r="E39" s="50" t="s">
        <v>216</v>
      </c>
      <c r="F39" s="48">
        <v>83.7</v>
      </c>
      <c r="G39" s="48" t="s">
        <v>261</v>
      </c>
      <c r="H39" s="48">
        <v>9.894</v>
      </c>
      <c r="I39" s="48">
        <v>18</v>
      </c>
      <c r="J39" s="48">
        <v>0</v>
      </c>
      <c r="K39" s="6"/>
      <c r="L39" s="48">
        <f t="shared" si="0"/>
        <v>27.894</v>
      </c>
      <c r="M39" s="48">
        <v>140</v>
      </c>
      <c r="N39" s="48"/>
      <c r="O39" s="6">
        <f t="shared" si="1"/>
        <v>167.894</v>
      </c>
    </row>
    <row r="40" spans="1:15" ht="22.5" customHeight="1">
      <c r="A40" s="48">
        <v>36</v>
      </c>
      <c r="B40" s="50" t="s">
        <v>315</v>
      </c>
      <c r="C40" s="48" t="s">
        <v>331</v>
      </c>
      <c r="D40" s="6"/>
      <c r="E40" s="50" t="s">
        <v>223</v>
      </c>
      <c r="F40" s="48">
        <v>84.11</v>
      </c>
      <c r="G40" s="48" t="s">
        <v>332</v>
      </c>
      <c r="H40" s="48">
        <v>9.96</v>
      </c>
      <c r="I40" s="48">
        <v>9</v>
      </c>
      <c r="J40" s="48">
        <v>3</v>
      </c>
      <c r="K40" s="6"/>
      <c r="L40" s="48">
        <f t="shared" si="0"/>
        <v>21.96</v>
      </c>
      <c r="M40" s="48">
        <v>139</v>
      </c>
      <c r="N40" s="48">
        <v>83</v>
      </c>
      <c r="O40" s="6">
        <f t="shared" si="1"/>
        <v>243.96</v>
      </c>
    </row>
    <row r="41" spans="1:15" ht="22.5" customHeight="1">
      <c r="A41" s="48">
        <v>37</v>
      </c>
      <c r="B41" s="50" t="s">
        <v>315</v>
      </c>
      <c r="C41" s="48" t="s">
        <v>333</v>
      </c>
      <c r="D41" s="6"/>
      <c r="E41" s="50" t="s">
        <v>216</v>
      </c>
      <c r="F41" s="51" t="s">
        <v>334</v>
      </c>
      <c r="G41" s="48" t="s">
        <v>335</v>
      </c>
      <c r="H41" s="48">
        <v>9.8</v>
      </c>
      <c r="I41" s="48">
        <v>7</v>
      </c>
      <c r="J41" s="48">
        <v>0</v>
      </c>
      <c r="K41" s="6"/>
      <c r="L41" s="48">
        <f t="shared" si="0"/>
        <v>16.8</v>
      </c>
      <c r="M41" s="48">
        <v>134</v>
      </c>
      <c r="N41" s="48">
        <v>85.8</v>
      </c>
      <c r="O41" s="6">
        <f t="shared" si="1"/>
        <v>236.60000000000002</v>
      </c>
    </row>
    <row r="42" spans="1:15" ht="22.5" customHeight="1">
      <c r="A42" s="48">
        <v>38</v>
      </c>
      <c r="B42" s="50" t="s">
        <v>315</v>
      </c>
      <c r="C42" s="48" t="s">
        <v>336</v>
      </c>
      <c r="D42" s="6"/>
      <c r="E42" s="50" t="s">
        <v>223</v>
      </c>
      <c r="F42" s="48">
        <v>87.1</v>
      </c>
      <c r="G42" s="48" t="s">
        <v>246</v>
      </c>
      <c r="H42" s="48">
        <v>9.6</v>
      </c>
      <c r="I42" s="48">
        <v>7</v>
      </c>
      <c r="J42" s="48">
        <v>0</v>
      </c>
      <c r="K42" s="6"/>
      <c r="L42" s="48">
        <f t="shared" si="0"/>
        <v>16.6</v>
      </c>
      <c r="M42" s="48">
        <v>132.5</v>
      </c>
      <c r="N42" s="48">
        <v>82</v>
      </c>
      <c r="O42" s="6">
        <f t="shared" si="1"/>
        <v>231.1</v>
      </c>
    </row>
    <row r="43" spans="1:15" ht="22.5" customHeight="1">
      <c r="A43" s="48">
        <v>39</v>
      </c>
      <c r="B43" s="34" t="s">
        <v>337</v>
      </c>
      <c r="C43" s="49" t="s">
        <v>338</v>
      </c>
      <c r="D43" s="6"/>
      <c r="E43" s="49" t="s">
        <v>223</v>
      </c>
      <c r="F43" s="49">
        <v>85.4</v>
      </c>
      <c r="G43" s="49" t="s">
        <v>246</v>
      </c>
      <c r="H43" s="49">
        <v>9.35</v>
      </c>
      <c r="I43" s="49">
        <v>7</v>
      </c>
      <c r="J43" s="49">
        <v>0</v>
      </c>
      <c r="K43" s="6"/>
      <c r="L43" s="49">
        <f t="shared" si="0"/>
        <v>16.35</v>
      </c>
      <c r="M43" s="49">
        <v>165</v>
      </c>
      <c r="N43" s="49">
        <v>83.8</v>
      </c>
      <c r="O43" s="6">
        <f t="shared" si="1"/>
        <v>265.15</v>
      </c>
    </row>
    <row r="44" spans="1:15" ht="22.5" customHeight="1">
      <c r="A44" s="48">
        <v>40</v>
      </c>
      <c r="B44" s="34" t="s">
        <v>337</v>
      </c>
      <c r="C44" s="49" t="s">
        <v>339</v>
      </c>
      <c r="D44" s="6"/>
      <c r="E44" s="49" t="s">
        <v>223</v>
      </c>
      <c r="F44" s="49">
        <v>86.6</v>
      </c>
      <c r="G44" s="49" t="s">
        <v>234</v>
      </c>
      <c r="H44" s="49">
        <v>10</v>
      </c>
      <c r="I44" s="49">
        <v>7</v>
      </c>
      <c r="J44" s="49">
        <v>3</v>
      </c>
      <c r="K44" s="6"/>
      <c r="L44" s="49">
        <f t="shared" si="0"/>
        <v>20</v>
      </c>
      <c r="M44" s="49">
        <v>160.5</v>
      </c>
      <c r="N44" s="49">
        <v>85.6</v>
      </c>
      <c r="O44" s="6">
        <f t="shared" si="1"/>
        <v>266.1</v>
      </c>
    </row>
    <row r="45" spans="1:15" ht="22.5" customHeight="1">
      <c r="A45" s="48">
        <v>41</v>
      </c>
      <c r="B45" s="34" t="s">
        <v>337</v>
      </c>
      <c r="C45" s="49" t="s">
        <v>340</v>
      </c>
      <c r="D45" s="6"/>
      <c r="E45" s="49" t="s">
        <v>216</v>
      </c>
      <c r="F45" s="49">
        <v>71.1</v>
      </c>
      <c r="G45" s="49" t="s">
        <v>230</v>
      </c>
      <c r="H45" s="49">
        <v>9.5</v>
      </c>
      <c r="I45" s="49">
        <v>26</v>
      </c>
      <c r="J45" s="49">
        <v>0</v>
      </c>
      <c r="K45" s="6"/>
      <c r="L45" s="49">
        <f t="shared" si="0"/>
        <v>35.5</v>
      </c>
      <c r="M45" s="49">
        <v>153.5</v>
      </c>
      <c r="N45" s="49">
        <v>85.2</v>
      </c>
      <c r="O45" s="6">
        <f t="shared" si="1"/>
        <v>274.2</v>
      </c>
    </row>
    <row r="46" spans="1:15" ht="22.5" customHeight="1">
      <c r="A46" s="48">
        <v>42</v>
      </c>
      <c r="B46" s="34" t="s">
        <v>337</v>
      </c>
      <c r="C46" s="49" t="s">
        <v>341</v>
      </c>
      <c r="D46" s="6"/>
      <c r="E46" s="49" t="s">
        <v>216</v>
      </c>
      <c r="F46" s="49">
        <v>78.6</v>
      </c>
      <c r="G46" s="49" t="s">
        <v>217</v>
      </c>
      <c r="H46" s="49">
        <v>9.79</v>
      </c>
      <c r="I46" s="49">
        <v>18</v>
      </c>
      <c r="J46" s="49">
        <v>0</v>
      </c>
      <c r="K46" s="6"/>
      <c r="L46" s="49">
        <f t="shared" si="0"/>
        <v>27.79</v>
      </c>
      <c r="M46" s="49">
        <v>153</v>
      </c>
      <c r="N46" s="49">
        <v>87.2</v>
      </c>
      <c r="O46" s="6">
        <f t="shared" si="1"/>
        <v>267.99</v>
      </c>
    </row>
    <row r="47" spans="1:15" ht="22.5" customHeight="1">
      <c r="A47" s="48">
        <v>43</v>
      </c>
      <c r="B47" s="34" t="s">
        <v>337</v>
      </c>
      <c r="C47" s="49" t="s">
        <v>342</v>
      </c>
      <c r="D47" s="6"/>
      <c r="E47" s="49" t="s">
        <v>223</v>
      </c>
      <c r="F47" s="49">
        <v>85.11</v>
      </c>
      <c r="G47" s="49" t="s">
        <v>239</v>
      </c>
      <c r="H47" s="49">
        <v>7</v>
      </c>
      <c r="I47" s="49">
        <v>7</v>
      </c>
      <c r="J47" s="49">
        <v>3</v>
      </c>
      <c r="K47" s="6"/>
      <c r="L47" s="49">
        <f t="shared" si="0"/>
        <v>17</v>
      </c>
      <c r="M47" s="49">
        <v>151.5</v>
      </c>
      <c r="N47" s="49">
        <v>84.6</v>
      </c>
      <c r="O47" s="6">
        <f t="shared" si="1"/>
        <v>253.1</v>
      </c>
    </row>
    <row r="48" spans="1:15" ht="22.5" customHeight="1">
      <c r="A48" s="48">
        <v>44</v>
      </c>
      <c r="B48" s="34" t="s">
        <v>337</v>
      </c>
      <c r="C48" s="49" t="s">
        <v>343</v>
      </c>
      <c r="D48" s="6"/>
      <c r="E48" s="49" t="s">
        <v>223</v>
      </c>
      <c r="F48" s="49">
        <v>80.4</v>
      </c>
      <c r="G48" s="49" t="s">
        <v>281</v>
      </c>
      <c r="H48" s="49">
        <v>9.79</v>
      </c>
      <c r="I48" s="49">
        <v>19</v>
      </c>
      <c r="J48" s="49">
        <v>0</v>
      </c>
      <c r="K48" s="6"/>
      <c r="L48" s="49">
        <f t="shared" si="0"/>
        <v>28.79</v>
      </c>
      <c r="M48" s="49">
        <v>144</v>
      </c>
      <c r="N48" s="49"/>
      <c r="O48" s="6">
        <f t="shared" si="1"/>
        <v>172.79</v>
      </c>
    </row>
  </sheetData>
  <sheetProtection/>
  <mergeCells count="15">
    <mergeCell ref="M3:M4"/>
    <mergeCell ref="C3:C4"/>
    <mergeCell ref="E3:E4"/>
    <mergeCell ref="F3:F4"/>
    <mergeCell ref="L3:L4"/>
    <mergeCell ref="D3:D4"/>
    <mergeCell ref="N3:N4"/>
    <mergeCell ref="A1:O1"/>
    <mergeCell ref="A2:O2"/>
    <mergeCell ref="G3:G4"/>
    <mergeCell ref="H3:I3"/>
    <mergeCell ref="J3:K3"/>
    <mergeCell ref="O3:O4"/>
    <mergeCell ref="A3:A4"/>
    <mergeCell ref="B3:B4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43">
      <selection activeCell="A4" sqref="A4:A49"/>
    </sheetView>
  </sheetViews>
  <sheetFormatPr defaultColWidth="9.00390625" defaultRowHeight="14.25"/>
  <cols>
    <col min="1" max="1" width="5.25390625" style="55" customWidth="1"/>
    <col min="2" max="2" width="9.125" style="55" customWidth="1"/>
    <col min="3" max="3" width="12.875" style="55" customWidth="1"/>
    <col min="4" max="4" width="8.75390625" style="55" customWidth="1"/>
    <col min="5" max="6" width="11.125" style="55" customWidth="1"/>
    <col min="7" max="7" width="9.75390625" style="55" customWidth="1"/>
    <col min="8" max="8" width="13.125" style="55" customWidth="1"/>
    <col min="9" max="16384" width="9.00390625" style="55" customWidth="1"/>
  </cols>
  <sheetData>
    <row r="1" spans="1:8" ht="26.25" customHeight="1">
      <c r="A1" s="106" t="s">
        <v>43</v>
      </c>
      <c r="B1" s="106"/>
      <c r="C1" s="106"/>
      <c r="D1" s="106"/>
      <c r="E1" s="106"/>
      <c r="F1" s="106"/>
      <c r="G1" s="106"/>
      <c r="H1" s="106"/>
    </row>
    <row r="2" spans="1:8" ht="28.5" customHeight="1">
      <c r="A2" s="107" t="s">
        <v>394</v>
      </c>
      <c r="B2" s="107"/>
      <c r="C2" s="107"/>
      <c r="D2" s="107"/>
      <c r="E2" s="107"/>
      <c r="F2" s="107"/>
      <c r="G2" s="107"/>
      <c r="H2" s="107"/>
    </row>
    <row r="3" spans="1:8" ht="35.25" customHeight="1">
      <c r="A3" s="66" t="s">
        <v>395</v>
      </c>
      <c r="B3" s="66" t="s">
        <v>396</v>
      </c>
      <c r="C3" s="66" t="s">
        <v>345</v>
      </c>
      <c r="D3" s="66" t="s">
        <v>1184</v>
      </c>
      <c r="E3" s="66" t="s">
        <v>36</v>
      </c>
      <c r="F3" s="66" t="s">
        <v>37</v>
      </c>
      <c r="G3" s="67" t="s">
        <v>38</v>
      </c>
      <c r="H3" s="67" t="s">
        <v>32</v>
      </c>
    </row>
    <row r="4" spans="1:10" ht="24.75" customHeight="1">
      <c r="A4" s="54">
        <v>1</v>
      </c>
      <c r="B4" s="54" t="s">
        <v>346</v>
      </c>
      <c r="C4" s="54" t="s">
        <v>347</v>
      </c>
      <c r="D4" s="54"/>
      <c r="E4" s="5">
        <v>10</v>
      </c>
      <c r="F4" s="5">
        <v>30</v>
      </c>
      <c r="G4" s="5">
        <v>55.9</v>
      </c>
      <c r="H4" s="5">
        <f>E4+F4+G4</f>
        <v>95.9</v>
      </c>
      <c r="J4" s="86"/>
    </row>
    <row r="5" spans="1:10" ht="24.75" customHeight="1">
      <c r="A5" s="54">
        <v>2</v>
      </c>
      <c r="B5" s="54" t="s">
        <v>348</v>
      </c>
      <c r="C5" s="54" t="s">
        <v>347</v>
      </c>
      <c r="D5" s="54"/>
      <c r="E5" s="87">
        <v>9.6</v>
      </c>
      <c r="F5" s="5">
        <v>28</v>
      </c>
      <c r="G5" s="5">
        <v>50.5</v>
      </c>
      <c r="H5" s="5">
        <f aca="true" t="shared" si="0" ref="H5:H49">E5+F5+G5</f>
        <v>88.1</v>
      </c>
      <c r="J5" s="86"/>
    </row>
    <row r="6" spans="1:10" ht="24.75" customHeight="1">
      <c r="A6" s="54">
        <v>3</v>
      </c>
      <c r="B6" s="54" t="s">
        <v>349</v>
      </c>
      <c r="C6" s="54" t="s">
        <v>347</v>
      </c>
      <c r="D6" s="54"/>
      <c r="E6" s="5">
        <v>9.9</v>
      </c>
      <c r="F6" s="5">
        <v>28</v>
      </c>
      <c r="G6" s="5">
        <v>51.52</v>
      </c>
      <c r="H6" s="5">
        <f t="shared" si="0"/>
        <v>89.42</v>
      </c>
      <c r="J6" s="86"/>
    </row>
    <row r="7" spans="1:10" ht="24.75" customHeight="1">
      <c r="A7" s="54">
        <v>4</v>
      </c>
      <c r="B7" s="54" t="s">
        <v>350</v>
      </c>
      <c r="C7" s="54" t="s">
        <v>347</v>
      </c>
      <c r="D7" s="54"/>
      <c r="E7" s="5">
        <v>9.85</v>
      </c>
      <c r="F7" s="5">
        <v>30</v>
      </c>
      <c r="G7" s="5">
        <v>49.42</v>
      </c>
      <c r="H7" s="5">
        <f t="shared" si="0"/>
        <v>89.27000000000001</v>
      </c>
      <c r="J7" s="86"/>
    </row>
    <row r="8" spans="1:10" ht="24.75" customHeight="1">
      <c r="A8" s="54">
        <v>5</v>
      </c>
      <c r="B8" s="54" t="s">
        <v>351</v>
      </c>
      <c r="C8" s="54" t="s">
        <v>347</v>
      </c>
      <c r="D8" s="54"/>
      <c r="E8" s="5">
        <v>9.98</v>
      </c>
      <c r="F8" s="5">
        <v>30</v>
      </c>
      <c r="G8" s="5">
        <v>49.58</v>
      </c>
      <c r="H8" s="5">
        <f t="shared" si="0"/>
        <v>89.56</v>
      </c>
      <c r="J8" s="86"/>
    </row>
    <row r="9" spans="1:10" ht="24.75" customHeight="1">
      <c r="A9" s="54">
        <v>6</v>
      </c>
      <c r="B9" s="54" t="s">
        <v>352</v>
      </c>
      <c r="C9" s="54" t="s">
        <v>347</v>
      </c>
      <c r="D9" s="54"/>
      <c r="E9" s="5">
        <v>9.93</v>
      </c>
      <c r="F9" s="5">
        <v>28</v>
      </c>
      <c r="G9" s="5">
        <v>52.92</v>
      </c>
      <c r="H9" s="5">
        <f t="shared" si="0"/>
        <v>90.85</v>
      </c>
      <c r="J9" s="86"/>
    </row>
    <row r="10" spans="1:10" ht="24.75" customHeight="1">
      <c r="A10" s="54">
        <v>7</v>
      </c>
      <c r="B10" s="54" t="s">
        <v>353</v>
      </c>
      <c r="C10" s="54" t="s">
        <v>347</v>
      </c>
      <c r="D10" s="54"/>
      <c r="E10" s="5">
        <v>9.95</v>
      </c>
      <c r="F10" s="5">
        <v>30</v>
      </c>
      <c r="G10" s="5">
        <v>56.12</v>
      </c>
      <c r="H10" s="5">
        <f t="shared" si="0"/>
        <v>96.07</v>
      </c>
      <c r="J10" s="86"/>
    </row>
    <row r="11" spans="1:10" ht="24.75" customHeight="1">
      <c r="A11" s="54">
        <v>8</v>
      </c>
      <c r="B11" s="54" t="s">
        <v>354</v>
      </c>
      <c r="C11" s="54" t="s">
        <v>347</v>
      </c>
      <c r="D11" s="54"/>
      <c r="E11" s="5">
        <v>9.88</v>
      </c>
      <c r="F11" s="5">
        <v>28</v>
      </c>
      <c r="G11" s="5">
        <v>53.42</v>
      </c>
      <c r="H11" s="5">
        <f t="shared" si="0"/>
        <v>91.30000000000001</v>
      </c>
      <c r="J11" s="86"/>
    </row>
    <row r="12" spans="1:10" ht="24.75" customHeight="1">
      <c r="A12" s="54">
        <v>9</v>
      </c>
      <c r="B12" s="54" t="s">
        <v>355</v>
      </c>
      <c r="C12" s="54" t="s">
        <v>347</v>
      </c>
      <c r="D12" s="54"/>
      <c r="E12" s="5">
        <v>9.41</v>
      </c>
      <c r="F12" s="5">
        <v>30</v>
      </c>
      <c r="G12" s="5">
        <v>49.7</v>
      </c>
      <c r="H12" s="5">
        <f t="shared" si="0"/>
        <v>89.11</v>
      </c>
      <c r="J12" s="86"/>
    </row>
    <row r="13" spans="1:10" ht="24.75" customHeight="1">
      <c r="A13" s="54">
        <v>10</v>
      </c>
      <c r="B13" s="54" t="s">
        <v>356</v>
      </c>
      <c r="C13" s="54" t="s">
        <v>347</v>
      </c>
      <c r="D13" s="54"/>
      <c r="E13" s="5">
        <v>9.65</v>
      </c>
      <c r="F13" s="5">
        <v>28</v>
      </c>
      <c r="G13" s="5">
        <v>49.82</v>
      </c>
      <c r="H13" s="5">
        <f t="shared" si="0"/>
        <v>87.47</v>
      </c>
      <c r="J13" s="86"/>
    </row>
    <row r="14" spans="1:10" ht="24.75" customHeight="1">
      <c r="A14" s="54">
        <v>11</v>
      </c>
      <c r="B14" s="54" t="s">
        <v>357</v>
      </c>
      <c r="C14" s="54" t="s">
        <v>347</v>
      </c>
      <c r="D14" s="54"/>
      <c r="E14" s="5">
        <v>10</v>
      </c>
      <c r="F14" s="5">
        <v>30</v>
      </c>
      <c r="G14" s="5">
        <v>52.9</v>
      </c>
      <c r="H14" s="5">
        <f t="shared" si="0"/>
        <v>92.9</v>
      </c>
      <c r="J14" s="86"/>
    </row>
    <row r="15" spans="1:10" ht="24.75" customHeight="1">
      <c r="A15" s="54">
        <v>12</v>
      </c>
      <c r="B15" s="54" t="s">
        <v>358</v>
      </c>
      <c r="C15" s="54" t="s">
        <v>347</v>
      </c>
      <c r="D15" s="54"/>
      <c r="E15" s="5">
        <v>9.8</v>
      </c>
      <c r="F15" s="5">
        <v>28</v>
      </c>
      <c r="G15" s="5">
        <v>49.76</v>
      </c>
      <c r="H15" s="5">
        <f t="shared" si="0"/>
        <v>87.56</v>
      </c>
      <c r="J15" s="86"/>
    </row>
    <row r="16" spans="1:10" ht="24.75" customHeight="1">
      <c r="A16" s="54">
        <v>13</v>
      </c>
      <c r="B16" s="54" t="s">
        <v>359</v>
      </c>
      <c r="C16" s="54" t="s">
        <v>347</v>
      </c>
      <c r="D16" s="54"/>
      <c r="E16" s="87">
        <v>9.9</v>
      </c>
      <c r="F16" s="5">
        <v>28</v>
      </c>
      <c r="G16" s="5">
        <v>53.5</v>
      </c>
      <c r="H16" s="5">
        <f t="shared" si="0"/>
        <v>91.4</v>
      </c>
      <c r="J16" s="86"/>
    </row>
    <row r="17" spans="1:10" ht="24.75" customHeight="1">
      <c r="A17" s="54">
        <v>14</v>
      </c>
      <c r="B17" s="54" t="s">
        <v>360</v>
      </c>
      <c r="C17" s="54" t="s">
        <v>347</v>
      </c>
      <c r="D17" s="54"/>
      <c r="E17" s="5">
        <v>9.6</v>
      </c>
      <c r="F17" s="5">
        <v>30</v>
      </c>
      <c r="G17" s="5">
        <v>52.42</v>
      </c>
      <c r="H17" s="5">
        <f t="shared" si="0"/>
        <v>92.02000000000001</v>
      </c>
      <c r="J17" s="86"/>
    </row>
    <row r="18" spans="1:10" ht="24.75" customHeight="1">
      <c r="A18" s="54">
        <v>15</v>
      </c>
      <c r="B18" s="54" t="s">
        <v>361</v>
      </c>
      <c r="C18" s="54" t="s">
        <v>347</v>
      </c>
      <c r="D18" s="54"/>
      <c r="E18" s="5">
        <v>8.09</v>
      </c>
      <c r="F18" s="5">
        <v>22</v>
      </c>
      <c r="G18" s="5">
        <v>45.9</v>
      </c>
      <c r="H18" s="5">
        <f t="shared" si="0"/>
        <v>75.99</v>
      </c>
      <c r="J18" s="86"/>
    </row>
    <row r="19" spans="1:10" ht="24.75" customHeight="1">
      <c r="A19" s="54">
        <v>16</v>
      </c>
      <c r="B19" s="54" t="s">
        <v>362</v>
      </c>
      <c r="C19" s="54" t="s">
        <v>363</v>
      </c>
      <c r="D19" s="54"/>
      <c r="E19" s="5">
        <v>10</v>
      </c>
      <c r="F19" s="5">
        <v>29</v>
      </c>
      <c r="G19" s="5">
        <v>49.46</v>
      </c>
      <c r="H19" s="5">
        <f t="shared" si="0"/>
        <v>88.46000000000001</v>
      </c>
      <c r="J19" s="86"/>
    </row>
    <row r="20" spans="1:10" ht="24.75" customHeight="1">
      <c r="A20" s="54">
        <v>17</v>
      </c>
      <c r="B20" s="54" t="s">
        <v>364</v>
      </c>
      <c r="C20" s="54" t="s">
        <v>365</v>
      </c>
      <c r="D20" s="54"/>
      <c r="E20" s="5">
        <v>9.9</v>
      </c>
      <c r="F20" s="5">
        <v>30</v>
      </c>
      <c r="G20" s="5">
        <v>50.64</v>
      </c>
      <c r="H20" s="5">
        <f t="shared" si="0"/>
        <v>90.53999999999999</v>
      </c>
      <c r="J20" s="86"/>
    </row>
    <row r="21" spans="1:10" ht="24.75" customHeight="1">
      <c r="A21" s="54">
        <v>18</v>
      </c>
      <c r="B21" s="54" t="s">
        <v>366</v>
      </c>
      <c r="C21" s="54" t="s">
        <v>363</v>
      </c>
      <c r="D21" s="54"/>
      <c r="E21" s="5">
        <v>9.9</v>
      </c>
      <c r="F21" s="5">
        <v>29.75</v>
      </c>
      <c r="G21" s="5">
        <v>52.28</v>
      </c>
      <c r="H21" s="5">
        <f t="shared" si="0"/>
        <v>91.93</v>
      </c>
      <c r="J21" s="86"/>
    </row>
    <row r="22" spans="1:10" ht="24.75" customHeight="1">
      <c r="A22" s="54">
        <v>19</v>
      </c>
      <c r="B22" s="54" t="s">
        <v>367</v>
      </c>
      <c r="C22" s="54" t="s">
        <v>365</v>
      </c>
      <c r="D22" s="54"/>
      <c r="E22" s="5">
        <v>9.8</v>
      </c>
      <c r="F22" s="5">
        <v>30</v>
      </c>
      <c r="G22" s="5">
        <v>49.5</v>
      </c>
      <c r="H22" s="5">
        <f t="shared" si="0"/>
        <v>89.3</v>
      </c>
      <c r="J22" s="86"/>
    </row>
    <row r="23" spans="1:10" ht="24.75" customHeight="1">
      <c r="A23" s="54">
        <v>20</v>
      </c>
      <c r="B23" s="54" t="s">
        <v>368</v>
      </c>
      <c r="C23" s="54" t="s">
        <v>365</v>
      </c>
      <c r="D23" s="54"/>
      <c r="E23" s="5">
        <v>9.9</v>
      </c>
      <c r="F23" s="5">
        <v>28.5</v>
      </c>
      <c r="G23" s="5">
        <v>48.16</v>
      </c>
      <c r="H23" s="5">
        <f t="shared" si="0"/>
        <v>86.56</v>
      </c>
      <c r="J23" s="86"/>
    </row>
    <row r="24" spans="1:10" ht="24.75" customHeight="1">
      <c r="A24" s="54">
        <v>21</v>
      </c>
      <c r="B24" s="54" t="s">
        <v>369</v>
      </c>
      <c r="C24" s="54" t="s">
        <v>365</v>
      </c>
      <c r="D24" s="54"/>
      <c r="E24" s="5">
        <v>9.6</v>
      </c>
      <c r="F24" s="5">
        <v>30</v>
      </c>
      <c r="G24" s="5">
        <v>49.6</v>
      </c>
      <c r="H24" s="5">
        <f t="shared" si="0"/>
        <v>89.2</v>
      </c>
      <c r="J24" s="86"/>
    </row>
    <row r="25" spans="1:10" ht="24.75" customHeight="1">
      <c r="A25" s="54">
        <v>22</v>
      </c>
      <c r="B25" s="54" t="s">
        <v>370</v>
      </c>
      <c r="C25" s="54" t="s">
        <v>365</v>
      </c>
      <c r="D25" s="54"/>
      <c r="E25" s="5">
        <v>9.9</v>
      </c>
      <c r="F25" s="5">
        <v>29</v>
      </c>
      <c r="G25" s="5">
        <v>53.48</v>
      </c>
      <c r="H25" s="5">
        <f t="shared" si="0"/>
        <v>92.38</v>
      </c>
      <c r="J25" s="86"/>
    </row>
    <row r="26" spans="1:10" ht="24.75" customHeight="1">
      <c r="A26" s="54">
        <v>23</v>
      </c>
      <c r="B26" s="54" t="s">
        <v>371</v>
      </c>
      <c r="C26" s="54" t="s">
        <v>365</v>
      </c>
      <c r="D26" s="54"/>
      <c r="E26" s="5">
        <v>9.9</v>
      </c>
      <c r="F26" s="5">
        <v>29.5</v>
      </c>
      <c r="G26" s="5">
        <v>53.1</v>
      </c>
      <c r="H26" s="5">
        <f t="shared" si="0"/>
        <v>92.5</v>
      </c>
      <c r="J26" s="86"/>
    </row>
    <row r="27" spans="1:10" ht="24.75" customHeight="1">
      <c r="A27" s="54">
        <v>24</v>
      </c>
      <c r="B27" s="54" t="s">
        <v>372</v>
      </c>
      <c r="C27" s="54" t="s">
        <v>365</v>
      </c>
      <c r="D27" s="54"/>
      <c r="E27" s="5">
        <v>9.8</v>
      </c>
      <c r="F27" s="5">
        <v>30</v>
      </c>
      <c r="G27" s="5">
        <v>54.2</v>
      </c>
      <c r="H27" s="5">
        <f t="shared" si="0"/>
        <v>94</v>
      </c>
      <c r="J27" s="86"/>
    </row>
    <row r="28" spans="1:10" ht="24.75" customHeight="1">
      <c r="A28" s="54">
        <v>25</v>
      </c>
      <c r="B28" s="54" t="s">
        <v>373</v>
      </c>
      <c r="C28" s="54" t="s">
        <v>365</v>
      </c>
      <c r="D28" s="54"/>
      <c r="E28" s="5">
        <v>9.8</v>
      </c>
      <c r="F28" s="5">
        <v>30</v>
      </c>
      <c r="G28" s="5">
        <v>51.32</v>
      </c>
      <c r="H28" s="5">
        <f t="shared" si="0"/>
        <v>91.12</v>
      </c>
      <c r="J28" s="86"/>
    </row>
    <row r="29" spans="1:10" ht="24.75" customHeight="1">
      <c r="A29" s="54">
        <v>26</v>
      </c>
      <c r="B29" s="54" t="s">
        <v>374</v>
      </c>
      <c r="C29" s="54" t="s">
        <v>365</v>
      </c>
      <c r="D29" s="54"/>
      <c r="E29" s="5">
        <v>9.3</v>
      </c>
      <c r="F29" s="5">
        <v>29</v>
      </c>
      <c r="G29" s="5">
        <v>52.7</v>
      </c>
      <c r="H29" s="5">
        <f t="shared" si="0"/>
        <v>91</v>
      </c>
      <c r="J29" s="86"/>
    </row>
    <row r="30" spans="1:10" ht="24.75" customHeight="1">
      <c r="A30" s="54">
        <v>27</v>
      </c>
      <c r="B30" s="54" t="s">
        <v>375</v>
      </c>
      <c r="C30" s="54" t="s">
        <v>365</v>
      </c>
      <c r="D30" s="54"/>
      <c r="E30" s="5">
        <v>8.8</v>
      </c>
      <c r="F30" s="5">
        <v>30</v>
      </c>
      <c r="G30" s="5">
        <v>50.82</v>
      </c>
      <c r="H30" s="5">
        <f t="shared" si="0"/>
        <v>89.62</v>
      </c>
      <c r="J30" s="86"/>
    </row>
    <row r="31" spans="1:10" ht="24.75" customHeight="1">
      <c r="A31" s="54">
        <v>28</v>
      </c>
      <c r="B31" s="54" t="s">
        <v>376</v>
      </c>
      <c r="C31" s="54" t="s">
        <v>365</v>
      </c>
      <c r="D31" s="54"/>
      <c r="E31" s="5">
        <v>10</v>
      </c>
      <c r="F31" s="5">
        <v>27.25</v>
      </c>
      <c r="G31" s="5">
        <v>48.64</v>
      </c>
      <c r="H31" s="5">
        <f t="shared" si="0"/>
        <v>85.89</v>
      </c>
      <c r="J31" s="86"/>
    </row>
    <row r="32" spans="1:10" ht="24.75" customHeight="1">
      <c r="A32" s="54">
        <v>29</v>
      </c>
      <c r="B32" s="54" t="s">
        <v>377</v>
      </c>
      <c r="C32" s="54" t="s">
        <v>365</v>
      </c>
      <c r="D32" s="54"/>
      <c r="E32" s="5">
        <v>9.5</v>
      </c>
      <c r="F32" s="5">
        <v>29.5</v>
      </c>
      <c r="G32" s="5">
        <v>52.16</v>
      </c>
      <c r="H32" s="5">
        <f t="shared" si="0"/>
        <v>91.16</v>
      </c>
      <c r="J32" s="86"/>
    </row>
    <row r="33" spans="1:10" ht="24.75" customHeight="1">
      <c r="A33" s="54">
        <v>30</v>
      </c>
      <c r="B33" s="54" t="s">
        <v>1157</v>
      </c>
      <c r="C33" s="54" t="s">
        <v>365</v>
      </c>
      <c r="D33" s="54"/>
      <c r="E33" s="5">
        <v>8.8</v>
      </c>
      <c r="F33" s="5">
        <v>30</v>
      </c>
      <c r="G33" s="5">
        <v>55.46</v>
      </c>
      <c r="H33" s="5">
        <f t="shared" si="0"/>
        <v>94.25999999999999</v>
      </c>
      <c r="J33" s="86"/>
    </row>
    <row r="34" spans="1:10" ht="24.75" customHeight="1">
      <c r="A34" s="54">
        <v>31</v>
      </c>
      <c r="B34" s="54" t="s">
        <v>378</v>
      </c>
      <c r="C34" s="54" t="s">
        <v>365</v>
      </c>
      <c r="D34" s="54"/>
      <c r="E34" s="5">
        <v>8.3</v>
      </c>
      <c r="F34" s="5">
        <v>29</v>
      </c>
      <c r="G34" s="5">
        <v>49.1</v>
      </c>
      <c r="H34" s="5">
        <f t="shared" si="0"/>
        <v>86.4</v>
      </c>
      <c r="J34" s="86"/>
    </row>
    <row r="35" spans="1:10" ht="24.75" customHeight="1">
      <c r="A35" s="54">
        <v>32</v>
      </c>
      <c r="B35" s="54" t="s">
        <v>379</v>
      </c>
      <c r="C35" s="54" t="s">
        <v>365</v>
      </c>
      <c r="D35" s="54"/>
      <c r="E35" s="5">
        <v>8.8</v>
      </c>
      <c r="F35" s="5">
        <v>30</v>
      </c>
      <c r="G35" s="5">
        <v>54.2</v>
      </c>
      <c r="H35" s="5">
        <f t="shared" si="0"/>
        <v>93</v>
      </c>
      <c r="J35" s="86"/>
    </row>
    <row r="36" spans="1:10" ht="24.75" customHeight="1">
      <c r="A36" s="54">
        <v>33</v>
      </c>
      <c r="B36" s="54" t="s">
        <v>380</v>
      </c>
      <c r="C36" s="54" t="s">
        <v>365</v>
      </c>
      <c r="D36" s="54"/>
      <c r="E36" s="5">
        <v>9.8</v>
      </c>
      <c r="F36" s="5">
        <v>27</v>
      </c>
      <c r="G36" s="5">
        <v>48.56</v>
      </c>
      <c r="H36" s="5">
        <f t="shared" si="0"/>
        <v>85.36</v>
      </c>
      <c r="J36" s="86"/>
    </row>
    <row r="37" spans="1:10" ht="24.75" customHeight="1">
      <c r="A37" s="54">
        <v>34</v>
      </c>
      <c r="B37" s="54" t="s">
        <v>381</v>
      </c>
      <c r="C37" s="54" t="s">
        <v>365</v>
      </c>
      <c r="D37" s="54"/>
      <c r="E37" s="5">
        <v>9.9</v>
      </c>
      <c r="F37" s="5">
        <v>30</v>
      </c>
      <c r="G37" s="5">
        <v>53.16</v>
      </c>
      <c r="H37" s="5">
        <f t="shared" si="0"/>
        <v>93.06</v>
      </c>
      <c r="J37" s="86"/>
    </row>
    <row r="38" spans="1:10" ht="24.75" customHeight="1">
      <c r="A38" s="54">
        <v>35</v>
      </c>
      <c r="B38" s="54" t="s">
        <v>382</v>
      </c>
      <c r="C38" s="54" t="s">
        <v>365</v>
      </c>
      <c r="D38" s="54"/>
      <c r="E38" s="5">
        <v>9.7</v>
      </c>
      <c r="F38" s="5">
        <v>29</v>
      </c>
      <c r="G38" s="5">
        <v>52.88</v>
      </c>
      <c r="H38" s="5">
        <f t="shared" si="0"/>
        <v>91.58000000000001</v>
      </c>
      <c r="J38" s="86"/>
    </row>
    <row r="39" spans="1:10" ht="24.75" customHeight="1">
      <c r="A39" s="54">
        <v>36</v>
      </c>
      <c r="B39" s="54" t="s">
        <v>383</v>
      </c>
      <c r="C39" s="54" t="s">
        <v>365</v>
      </c>
      <c r="D39" s="54"/>
      <c r="E39" s="5">
        <v>9.6</v>
      </c>
      <c r="F39" s="5">
        <v>27.25</v>
      </c>
      <c r="G39" s="5">
        <v>51.96</v>
      </c>
      <c r="H39" s="5">
        <f t="shared" si="0"/>
        <v>88.81</v>
      </c>
      <c r="J39" s="86"/>
    </row>
    <row r="40" spans="1:10" ht="24.75" customHeight="1">
      <c r="A40" s="54">
        <v>37</v>
      </c>
      <c r="B40" s="54" t="s">
        <v>384</v>
      </c>
      <c r="C40" s="54" t="s">
        <v>365</v>
      </c>
      <c r="D40" s="54"/>
      <c r="E40" s="5">
        <v>10</v>
      </c>
      <c r="F40" s="5">
        <v>28.75</v>
      </c>
      <c r="G40" s="5">
        <v>51.54</v>
      </c>
      <c r="H40" s="5">
        <f t="shared" si="0"/>
        <v>90.28999999999999</v>
      </c>
      <c r="J40" s="86"/>
    </row>
    <row r="41" spans="1:10" ht="24.75" customHeight="1">
      <c r="A41" s="54">
        <v>38</v>
      </c>
      <c r="B41" s="54" t="s">
        <v>385</v>
      </c>
      <c r="C41" s="54" t="s">
        <v>365</v>
      </c>
      <c r="D41" s="54"/>
      <c r="E41" s="5">
        <v>9.8</v>
      </c>
      <c r="F41" s="5">
        <v>30</v>
      </c>
      <c r="G41" s="5">
        <v>52.98</v>
      </c>
      <c r="H41" s="5">
        <f t="shared" si="0"/>
        <v>92.78</v>
      </c>
      <c r="J41" s="86"/>
    </row>
    <row r="42" spans="1:10" ht="24.75" customHeight="1">
      <c r="A42" s="54">
        <v>39</v>
      </c>
      <c r="B42" s="54" t="s">
        <v>386</v>
      </c>
      <c r="C42" s="54" t="s">
        <v>365</v>
      </c>
      <c r="D42" s="54"/>
      <c r="E42" s="5">
        <v>9.575</v>
      </c>
      <c r="F42" s="5">
        <v>29</v>
      </c>
      <c r="G42" s="5">
        <v>50.06</v>
      </c>
      <c r="H42" s="5">
        <f t="shared" si="0"/>
        <v>88.635</v>
      </c>
      <c r="J42" s="86"/>
    </row>
    <row r="43" spans="1:10" ht="24.75" customHeight="1">
      <c r="A43" s="54">
        <v>40</v>
      </c>
      <c r="B43" s="54" t="s">
        <v>387</v>
      </c>
      <c r="C43" s="54" t="s">
        <v>365</v>
      </c>
      <c r="D43" s="54"/>
      <c r="E43" s="5">
        <v>8.475</v>
      </c>
      <c r="F43" s="5">
        <v>28</v>
      </c>
      <c r="G43" s="5">
        <v>53</v>
      </c>
      <c r="H43" s="5">
        <f t="shared" si="0"/>
        <v>89.475</v>
      </c>
      <c r="J43" s="86"/>
    </row>
    <row r="44" spans="1:10" ht="24.75" customHeight="1">
      <c r="A44" s="54">
        <v>41</v>
      </c>
      <c r="B44" s="54" t="s">
        <v>388</v>
      </c>
      <c r="C44" s="54" t="s">
        <v>365</v>
      </c>
      <c r="D44" s="54"/>
      <c r="E44" s="5">
        <v>9.5</v>
      </c>
      <c r="F44" s="5">
        <v>29.75</v>
      </c>
      <c r="G44" s="5">
        <v>55.62</v>
      </c>
      <c r="H44" s="5">
        <f t="shared" si="0"/>
        <v>94.87</v>
      </c>
      <c r="J44" s="86"/>
    </row>
    <row r="45" spans="1:10" ht="24.75" customHeight="1">
      <c r="A45" s="54">
        <v>42</v>
      </c>
      <c r="B45" s="54" t="s">
        <v>389</v>
      </c>
      <c r="C45" s="54" t="s">
        <v>365</v>
      </c>
      <c r="D45" s="54"/>
      <c r="E45" s="5">
        <v>9.4</v>
      </c>
      <c r="F45" s="5">
        <v>30</v>
      </c>
      <c r="G45" s="5">
        <v>55.02</v>
      </c>
      <c r="H45" s="5">
        <f t="shared" si="0"/>
        <v>94.42</v>
      </c>
      <c r="J45" s="86"/>
    </row>
    <row r="46" spans="1:10" ht="24.75" customHeight="1">
      <c r="A46" s="54">
        <v>43</v>
      </c>
      <c r="B46" s="54" t="s">
        <v>390</v>
      </c>
      <c r="C46" s="54" t="s">
        <v>365</v>
      </c>
      <c r="D46" s="54"/>
      <c r="E46" s="5">
        <v>9.3</v>
      </c>
      <c r="F46" s="5">
        <v>30</v>
      </c>
      <c r="G46" s="5">
        <v>48.72</v>
      </c>
      <c r="H46" s="5">
        <f t="shared" si="0"/>
        <v>88.02</v>
      </c>
      <c r="J46" s="86"/>
    </row>
    <row r="47" spans="1:10" ht="24.75" customHeight="1">
      <c r="A47" s="54">
        <v>44</v>
      </c>
      <c r="B47" s="54" t="s">
        <v>391</v>
      </c>
      <c r="C47" s="54" t="s">
        <v>365</v>
      </c>
      <c r="D47" s="54"/>
      <c r="E47" s="5">
        <v>9.3</v>
      </c>
      <c r="F47" s="5">
        <v>29</v>
      </c>
      <c r="G47" s="5">
        <v>54.56</v>
      </c>
      <c r="H47" s="5">
        <f t="shared" si="0"/>
        <v>92.86</v>
      </c>
      <c r="J47" s="86"/>
    </row>
    <row r="48" spans="1:10" ht="24.75" customHeight="1">
      <c r="A48" s="54">
        <v>45</v>
      </c>
      <c r="B48" s="54" t="s">
        <v>392</v>
      </c>
      <c r="C48" s="54" t="s">
        <v>365</v>
      </c>
      <c r="D48" s="54"/>
      <c r="E48" s="5">
        <v>10</v>
      </c>
      <c r="F48" s="5">
        <v>29</v>
      </c>
      <c r="G48" s="5">
        <v>51.04</v>
      </c>
      <c r="H48" s="5">
        <f t="shared" si="0"/>
        <v>90.03999999999999</v>
      </c>
      <c r="J48" s="86"/>
    </row>
    <row r="49" spans="1:10" ht="24.75" customHeight="1">
      <c r="A49" s="54">
        <v>46</v>
      </c>
      <c r="B49" s="54" t="s">
        <v>393</v>
      </c>
      <c r="C49" s="54" t="s">
        <v>365</v>
      </c>
      <c r="D49" s="54"/>
      <c r="E49" s="5">
        <v>9.8</v>
      </c>
      <c r="F49" s="5">
        <v>30</v>
      </c>
      <c r="G49" s="5">
        <v>49.54</v>
      </c>
      <c r="H49" s="5">
        <f t="shared" si="0"/>
        <v>89.34</v>
      </c>
      <c r="J49" s="86"/>
    </row>
  </sheetData>
  <sheetProtection/>
  <mergeCells count="2">
    <mergeCell ref="A1:H1"/>
    <mergeCell ref="A2:H2"/>
  </mergeCells>
  <printOptions/>
  <pageMargins left="0.7480314960629921" right="0.5511811023622047" top="0.984251968503937" bottom="0.984251968503937" header="0.5118110236220472" footer="0.5118110236220472"/>
  <pageSetup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5.125" style="0" customWidth="1"/>
    <col min="2" max="2" width="8.875" style="0" customWidth="1"/>
    <col min="3" max="3" width="7.00390625" style="0" customWidth="1"/>
    <col min="4" max="4" width="21.00390625" style="0" customWidth="1"/>
    <col min="5" max="5" width="7.125" style="0" customWidth="1"/>
    <col min="6" max="6" width="5.625" style="0" customWidth="1"/>
    <col min="7" max="7" width="6.75390625" style="0" customWidth="1"/>
    <col min="8" max="8" width="8.50390625" style="0" customWidth="1"/>
    <col min="9" max="9" width="12.375" style="0" customWidth="1"/>
    <col min="10" max="10" width="9.625" style="0" customWidth="1"/>
    <col min="11" max="11" width="11.125" style="0" customWidth="1"/>
    <col min="12" max="12" width="6.50390625" style="0" customWidth="1"/>
  </cols>
  <sheetData>
    <row r="1" spans="1:12" ht="21.75" customHeight="1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2.25" customHeight="1">
      <c r="A2" s="90" t="s">
        <v>1213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42.75" customHeight="1">
      <c r="A3" s="25" t="s">
        <v>395</v>
      </c>
      <c r="B3" s="25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29</v>
      </c>
      <c r="L3" s="29" t="s">
        <v>1210</v>
      </c>
    </row>
    <row r="4" spans="1:12" ht="19.5" customHeight="1">
      <c r="A4" s="7">
        <v>1</v>
      </c>
      <c r="B4" s="8" t="s">
        <v>582</v>
      </c>
      <c r="C4" s="21">
        <v>2</v>
      </c>
      <c r="D4" s="8" t="s">
        <v>618</v>
      </c>
      <c r="E4" s="5"/>
      <c r="F4" s="8">
        <v>70</v>
      </c>
      <c r="G4" s="8">
        <v>75</v>
      </c>
      <c r="H4" s="8">
        <v>145</v>
      </c>
      <c r="I4" s="21">
        <f>H4/4</f>
        <v>36.25</v>
      </c>
      <c r="J4" s="5">
        <v>87.8</v>
      </c>
      <c r="K4" s="5">
        <f>J4/2</f>
        <v>43.9</v>
      </c>
      <c r="L4" s="5">
        <f>I4+K4</f>
        <v>80.15</v>
      </c>
    </row>
    <row r="5" spans="1:12" ht="19.5" customHeight="1">
      <c r="A5" s="7">
        <v>2</v>
      </c>
      <c r="B5" s="8" t="s">
        <v>583</v>
      </c>
      <c r="C5" s="21">
        <v>1</v>
      </c>
      <c r="D5" s="8" t="s">
        <v>618</v>
      </c>
      <c r="E5" s="5"/>
      <c r="F5" s="8">
        <v>64</v>
      </c>
      <c r="G5" s="8">
        <v>76</v>
      </c>
      <c r="H5" s="8">
        <v>140</v>
      </c>
      <c r="I5" s="21">
        <f aca="true" t="shared" si="0" ref="I5:I40">H5/4</f>
        <v>35</v>
      </c>
      <c r="J5" s="5">
        <v>90.2</v>
      </c>
      <c r="K5" s="5">
        <f aca="true" t="shared" si="1" ref="K5:K40">J5/2</f>
        <v>45.1</v>
      </c>
      <c r="L5" s="5">
        <f aca="true" t="shared" si="2" ref="L5:L40">I5+K5</f>
        <v>80.1</v>
      </c>
    </row>
    <row r="6" spans="1:12" ht="19.5" customHeight="1">
      <c r="A6" s="7">
        <v>3</v>
      </c>
      <c r="B6" s="8" t="s">
        <v>584</v>
      </c>
      <c r="C6" s="21">
        <v>3</v>
      </c>
      <c r="D6" s="8" t="s">
        <v>618</v>
      </c>
      <c r="E6" s="5"/>
      <c r="F6" s="8">
        <v>63</v>
      </c>
      <c r="G6" s="8">
        <v>75.5</v>
      </c>
      <c r="H6" s="8">
        <v>138.5</v>
      </c>
      <c r="I6" s="21">
        <f t="shared" si="0"/>
        <v>34.625</v>
      </c>
      <c r="J6" s="5">
        <v>84</v>
      </c>
      <c r="K6" s="5">
        <f t="shared" si="1"/>
        <v>42</v>
      </c>
      <c r="L6" s="5">
        <f t="shared" si="2"/>
        <v>76.625</v>
      </c>
    </row>
    <row r="7" spans="1:12" ht="19.5" customHeight="1">
      <c r="A7" s="7">
        <v>4</v>
      </c>
      <c r="B7" s="8" t="s">
        <v>524</v>
      </c>
      <c r="C7" s="21">
        <v>1</v>
      </c>
      <c r="D7" s="8" t="s">
        <v>619</v>
      </c>
      <c r="E7" s="5"/>
      <c r="F7" s="8">
        <v>52</v>
      </c>
      <c r="G7" s="8">
        <v>68</v>
      </c>
      <c r="H7" s="8">
        <v>120</v>
      </c>
      <c r="I7" s="21">
        <f t="shared" si="0"/>
        <v>30</v>
      </c>
      <c r="J7" s="5">
        <v>87.4</v>
      </c>
      <c r="K7" s="5">
        <f t="shared" si="1"/>
        <v>43.7</v>
      </c>
      <c r="L7" s="5">
        <f t="shared" si="2"/>
        <v>73.7</v>
      </c>
    </row>
    <row r="8" spans="1:12" ht="19.5" customHeight="1">
      <c r="A8" s="7">
        <v>5</v>
      </c>
      <c r="B8" s="8" t="s">
        <v>525</v>
      </c>
      <c r="C8" s="21">
        <v>3</v>
      </c>
      <c r="D8" s="8" t="s">
        <v>619</v>
      </c>
      <c r="E8" s="5"/>
      <c r="F8" s="8">
        <v>45</v>
      </c>
      <c r="G8" s="8">
        <v>65</v>
      </c>
      <c r="H8" s="8">
        <v>110</v>
      </c>
      <c r="I8" s="21">
        <f t="shared" si="0"/>
        <v>27.5</v>
      </c>
      <c r="J8" s="5">
        <v>85</v>
      </c>
      <c r="K8" s="5">
        <f t="shared" si="1"/>
        <v>42.5</v>
      </c>
      <c r="L8" s="5">
        <f t="shared" si="2"/>
        <v>70</v>
      </c>
    </row>
    <row r="9" spans="1:12" ht="19.5" customHeight="1">
      <c r="A9" s="7">
        <v>6</v>
      </c>
      <c r="B9" s="8" t="s">
        <v>526</v>
      </c>
      <c r="C9" s="21">
        <v>2</v>
      </c>
      <c r="D9" s="8" t="s">
        <v>619</v>
      </c>
      <c r="E9" s="5"/>
      <c r="F9" s="8">
        <v>48.5</v>
      </c>
      <c r="G9" s="8">
        <v>59.5</v>
      </c>
      <c r="H9" s="8">
        <v>108</v>
      </c>
      <c r="I9" s="21">
        <f t="shared" si="0"/>
        <v>27</v>
      </c>
      <c r="J9" s="5">
        <v>83.4</v>
      </c>
      <c r="K9" s="5">
        <f t="shared" si="1"/>
        <v>41.7</v>
      </c>
      <c r="L9" s="5">
        <f t="shared" si="2"/>
        <v>68.7</v>
      </c>
    </row>
    <row r="10" spans="1:12" ht="19.5" customHeight="1">
      <c r="A10" s="7">
        <v>7</v>
      </c>
      <c r="B10" s="8" t="s">
        <v>585</v>
      </c>
      <c r="C10" s="21">
        <v>3</v>
      </c>
      <c r="D10" s="8" t="s">
        <v>620</v>
      </c>
      <c r="E10" s="5"/>
      <c r="F10" s="8">
        <v>67.5</v>
      </c>
      <c r="G10" s="8">
        <v>69</v>
      </c>
      <c r="H10" s="8">
        <v>136.5</v>
      </c>
      <c r="I10" s="21">
        <f t="shared" si="0"/>
        <v>34.125</v>
      </c>
      <c r="J10" s="5">
        <v>86.4</v>
      </c>
      <c r="K10" s="5">
        <f t="shared" si="1"/>
        <v>43.2</v>
      </c>
      <c r="L10" s="5">
        <f t="shared" si="2"/>
        <v>77.325</v>
      </c>
    </row>
    <row r="11" spans="1:12" ht="19.5" customHeight="1">
      <c r="A11" s="7">
        <v>8</v>
      </c>
      <c r="B11" s="8" t="s">
        <v>586</v>
      </c>
      <c r="C11" s="21">
        <v>2</v>
      </c>
      <c r="D11" s="8" t="s">
        <v>620</v>
      </c>
      <c r="E11" s="5"/>
      <c r="F11" s="8">
        <v>54</v>
      </c>
      <c r="G11" s="8">
        <v>68.5</v>
      </c>
      <c r="H11" s="8">
        <v>122.5</v>
      </c>
      <c r="I11" s="21">
        <f t="shared" si="0"/>
        <v>30.625</v>
      </c>
      <c r="J11" s="5">
        <v>88</v>
      </c>
      <c r="K11" s="5">
        <f t="shared" si="1"/>
        <v>44</v>
      </c>
      <c r="L11" s="5">
        <f t="shared" si="2"/>
        <v>74.625</v>
      </c>
    </row>
    <row r="12" spans="1:12" ht="19.5" customHeight="1">
      <c r="A12" s="7">
        <v>9</v>
      </c>
      <c r="B12" s="8" t="s">
        <v>587</v>
      </c>
      <c r="C12" s="21">
        <v>4</v>
      </c>
      <c r="D12" s="8" t="s">
        <v>620</v>
      </c>
      <c r="E12" s="5"/>
      <c r="F12" s="8">
        <v>42.5</v>
      </c>
      <c r="G12" s="8">
        <v>65</v>
      </c>
      <c r="H12" s="8">
        <v>107.5</v>
      </c>
      <c r="I12" s="21">
        <f t="shared" si="0"/>
        <v>26.875</v>
      </c>
      <c r="J12" s="5">
        <v>86.8</v>
      </c>
      <c r="K12" s="5">
        <f t="shared" si="1"/>
        <v>43.4</v>
      </c>
      <c r="L12" s="5">
        <f t="shared" si="2"/>
        <v>70.275</v>
      </c>
    </row>
    <row r="13" spans="1:12" ht="19.5" customHeight="1">
      <c r="A13" s="7">
        <v>10</v>
      </c>
      <c r="B13" s="8" t="s">
        <v>588</v>
      </c>
      <c r="C13" s="21">
        <v>1</v>
      </c>
      <c r="D13" s="8" t="s">
        <v>620</v>
      </c>
      <c r="E13" s="5"/>
      <c r="F13" s="8">
        <v>48.5</v>
      </c>
      <c r="G13" s="8">
        <v>54.5</v>
      </c>
      <c r="H13" s="8">
        <v>103</v>
      </c>
      <c r="I13" s="21">
        <f t="shared" si="0"/>
        <v>25.75</v>
      </c>
      <c r="J13" s="5">
        <v>78.8</v>
      </c>
      <c r="K13" s="5">
        <f t="shared" si="1"/>
        <v>39.4</v>
      </c>
      <c r="L13" s="5">
        <f t="shared" si="2"/>
        <v>65.15</v>
      </c>
    </row>
    <row r="14" spans="1:12" ht="19.5" customHeight="1">
      <c r="A14" s="7">
        <v>11</v>
      </c>
      <c r="B14" s="8" t="s">
        <v>589</v>
      </c>
      <c r="C14" s="21">
        <v>5</v>
      </c>
      <c r="D14" s="8" t="s">
        <v>620</v>
      </c>
      <c r="E14" s="5"/>
      <c r="F14" s="8">
        <v>39.5</v>
      </c>
      <c r="G14" s="8">
        <v>56</v>
      </c>
      <c r="H14" s="8">
        <v>95.5</v>
      </c>
      <c r="I14" s="21">
        <f t="shared" si="0"/>
        <v>23.875</v>
      </c>
      <c r="J14" s="5">
        <v>85.2</v>
      </c>
      <c r="K14" s="5">
        <f t="shared" si="1"/>
        <v>42.6</v>
      </c>
      <c r="L14" s="5">
        <f t="shared" si="2"/>
        <v>66.475</v>
      </c>
    </row>
    <row r="15" spans="1:12" ht="19.5" customHeight="1">
      <c r="A15" s="7">
        <v>12</v>
      </c>
      <c r="B15" s="8" t="s">
        <v>590</v>
      </c>
      <c r="C15" s="57">
        <v>6</v>
      </c>
      <c r="D15" s="8" t="s">
        <v>620</v>
      </c>
      <c r="E15" s="5"/>
      <c r="F15" s="8">
        <v>45.5</v>
      </c>
      <c r="G15" s="8">
        <v>49.5</v>
      </c>
      <c r="H15" s="8">
        <v>95</v>
      </c>
      <c r="I15" s="21">
        <f t="shared" si="0"/>
        <v>23.75</v>
      </c>
      <c r="J15" s="5">
        <v>77.2</v>
      </c>
      <c r="K15" s="5">
        <f t="shared" si="1"/>
        <v>38.6</v>
      </c>
      <c r="L15" s="5">
        <f t="shared" si="2"/>
        <v>62.35</v>
      </c>
    </row>
    <row r="16" spans="1:12" ht="19.5" customHeight="1">
      <c r="A16" s="7">
        <v>13</v>
      </c>
      <c r="B16" s="8" t="s">
        <v>591</v>
      </c>
      <c r="C16" s="21">
        <v>3</v>
      </c>
      <c r="D16" s="8" t="s">
        <v>621</v>
      </c>
      <c r="E16" s="5"/>
      <c r="F16" s="8">
        <v>78</v>
      </c>
      <c r="G16" s="8">
        <v>80</v>
      </c>
      <c r="H16" s="8">
        <v>158</v>
      </c>
      <c r="I16" s="21">
        <f t="shared" si="0"/>
        <v>39.5</v>
      </c>
      <c r="J16" s="5">
        <v>85</v>
      </c>
      <c r="K16" s="5">
        <f t="shared" si="1"/>
        <v>42.5</v>
      </c>
      <c r="L16" s="5">
        <f t="shared" si="2"/>
        <v>82</v>
      </c>
    </row>
    <row r="17" spans="1:12" ht="19.5" customHeight="1">
      <c r="A17" s="7">
        <v>14</v>
      </c>
      <c r="B17" s="8" t="s">
        <v>592</v>
      </c>
      <c r="C17" s="21">
        <v>2</v>
      </c>
      <c r="D17" s="8" t="s">
        <v>621</v>
      </c>
      <c r="E17" s="5"/>
      <c r="F17" s="8">
        <v>48.5</v>
      </c>
      <c r="G17" s="8">
        <v>70</v>
      </c>
      <c r="H17" s="8">
        <v>118.5</v>
      </c>
      <c r="I17" s="21">
        <f t="shared" si="0"/>
        <v>29.625</v>
      </c>
      <c r="J17" s="5">
        <v>83</v>
      </c>
      <c r="K17" s="5">
        <f t="shared" si="1"/>
        <v>41.5</v>
      </c>
      <c r="L17" s="5">
        <f t="shared" si="2"/>
        <v>71.125</v>
      </c>
    </row>
    <row r="18" spans="1:12" ht="19.5" customHeight="1">
      <c r="A18" s="7">
        <v>15</v>
      </c>
      <c r="B18" s="8" t="s">
        <v>593</v>
      </c>
      <c r="C18" s="21">
        <v>1</v>
      </c>
      <c r="D18" s="8" t="s">
        <v>621</v>
      </c>
      <c r="E18" s="5"/>
      <c r="F18" s="8">
        <v>50</v>
      </c>
      <c r="G18" s="8">
        <v>68</v>
      </c>
      <c r="H18" s="8">
        <v>118</v>
      </c>
      <c r="I18" s="21">
        <f t="shared" si="0"/>
        <v>29.5</v>
      </c>
      <c r="J18" s="5">
        <v>84</v>
      </c>
      <c r="K18" s="5">
        <f t="shared" si="1"/>
        <v>42</v>
      </c>
      <c r="L18" s="5">
        <f t="shared" si="2"/>
        <v>71.5</v>
      </c>
    </row>
    <row r="19" spans="1:12" ht="19.5" customHeight="1">
      <c r="A19" s="7">
        <v>16</v>
      </c>
      <c r="B19" s="8" t="s">
        <v>594</v>
      </c>
      <c r="C19" s="21">
        <v>1</v>
      </c>
      <c r="D19" s="8" t="s">
        <v>596</v>
      </c>
      <c r="E19" s="5"/>
      <c r="F19" s="8">
        <v>66</v>
      </c>
      <c r="G19" s="8">
        <v>61.5</v>
      </c>
      <c r="H19" s="8">
        <v>127.5</v>
      </c>
      <c r="I19" s="21">
        <f t="shared" si="0"/>
        <v>31.875</v>
      </c>
      <c r="J19" s="5">
        <v>87.6</v>
      </c>
      <c r="K19" s="5">
        <f t="shared" si="1"/>
        <v>43.8</v>
      </c>
      <c r="L19" s="5">
        <f t="shared" si="2"/>
        <v>75.675</v>
      </c>
    </row>
    <row r="20" spans="1:12" ht="19.5" customHeight="1">
      <c r="A20" s="7">
        <v>17</v>
      </c>
      <c r="B20" s="8" t="s">
        <v>595</v>
      </c>
      <c r="C20" s="21">
        <v>2</v>
      </c>
      <c r="D20" s="8" t="s">
        <v>596</v>
      </c>
      <c r="E20" s="5"/>
      <c r="F20" s="8">
        <v>66</v>
      </c>
      <c r="G20" s="8">
        <v>59</v>
      </c>
      <c r="H20" s="8">
        <v>125</v>
      </c>
      <c r="I20" s="21">
        <f t="shared" si="0"/>
        <v>31.25</v>
      </c>
      <c r="J20" s="5">
        <v>92.8</v>
      </c>
      <c r="K20" s="5">
        <f t="shared" si="1"/>
        <v>46.4</v>
      </c>
      <c r="L20" s="5">
        <f t="shared" si="2"/>
        <v>77.65</v>
      </c>
    </row>
    <row r="21" spans="1:12" ht="19.5" customHeight="1">
      <c r="A21" s="7">
        <v>18</v>
      </c>
      <c r="B21" s="8" t="s">
        <v>597</v>
      </c>
      <c r="C21" s="21">
        <v>3</v>
      </c>
      <c r="D21" s="8" t="s">
        <v>598</v>
      </c>
      <c r="E21" s="5"/>
      <c r="F21" s="8">
        <v>75</v>
      </c>
      <c r="G21" s="8">
        <v>56.5</v>
      </c>
      <c r="H21" s="8">
        <v>131.5</v>
      </c>
      <c r="I21" s="21">
        <f t="shared" si="0"/>
        <v>32.875</v>
      </c>
      <c r="J21" s="5">
        <v>86.6</v>
      </c>
      <c r="K21" s="5">
        <f t="shared" si="1"/>
        <v>43.3</v>
      </c>
      <c r="L21" s="5">
        <f t="shared" si="2"/>
        <v>76.175</v>
      </c>
    </row>
    <row r="22" spans="1:12" ht="19.5" customHeight="1">
      <c r="A22" s="7">
        <v>19</v>
      </c>
      <c r="B22" s="8" t="s">
        <v>599</v>
      </c>
      <c r="C22" s="21">
        <v>4</v>
      </c>
      <c r="D22" s="8" t="s">
        <v>598</v>
      </c>
      <c r="E22" s="5"/>
      <c r="F22" s="8">
        <v>65.5</v>
      </c>
      <c r="G22" s="8">
        <v>61</v>
      </c>
      <c r="H22" s="8">
        <v>126.5</v>
      </c>
      <c r="I22" s="21">
        <f t="shared" si="0"/>
        <v>31.625</v>
      </c>
      <c r="J22" s="5">
        <v>87.4</v>
      </c>
      <c r="K22" s="5">
        <f t="shared" si="1"/>
        <v>43.7</v>
      </c>
      <c r="L22" s="5">
        <f t="shared" si="2"/>
        <v>75.325</v>
      </c>
    </row>
    <row r="23" spans="1:12" ht="19.5" customHeight="1">
      <c r="A23" s="7">
        <v>20</v>
      </c>
      <c r="B23" s="8" t="s">
        <v>600</v>
      </c>
      <c r="C23" s="21">
        <v>1</v>
      </c>
      <c r="D23" s="8" t="s">
        <v>598</v>
      </c>
      <c r="E23" s="5"/>
      <c r="F23" s="8">
        <v>58.5</v>
      </c>
      <c r="G23" s="8">
        <v>53.5</v>
      </c>
      <c r="H23" s="8">
        <v>112</v>
      </c>
      <c r="I23" s="21">
        <f t="shared" si="0"/>
        <v>28</v>
      </c>
      <c r="J23" s="5">
        <v>90</v>
      </c>
      <c r="K23" s="5">
        <f t="shared" si="1"/>
        <v>45</v>
      </c>
      <c r="L23" s="5">
        <f t="shared" si="2"/>
        <v>73</v>
      </c>
    </row>
    <row r="24" spans="1:12" ht="19.5" customHeight="1">
      <c r="A24" s="7">
        <v>21</v>
      </c>
      <c r="B24" s="8" t="s">
        <v>601</v>
      </c>
      <c r="C24" s="21">
        <v>7</v>
      </c>
      <c r="D24" s="8" t="s">
        <v>598</v>
      </c>
      <c r="E24" s="5"/>
      <c r="F24" s="8">
        <v>52.5</v>
      </c>
      <c r="G24" s="8">
        <v>55.5</v>
      </c>
      <c r="H24" s="8">
        <v>108</v>
      </c>
      <c r="I24" s="21">
        <f t="shared" si="0"/>
        <v>27</v>
      </c>
      <c r="J24" s="5">
        <v>83.8</v>
      </c>
      <c r="K24" s="5">
        <f t="shared" si="1"/>
        <v>41.9</v>
      </c>
      <c r="L24" s="5">
        <f t="shared" si="2"/>
        <v>68.9</v>
      </c>
    </row>
    <row r="25" spans="1:12" ht="19.5" customHeight="1">
      <c r="A25" s="7">
        <v>22</v>
      </c>
      <c r="B25" s="8" t="s">
        <v>602</v>
      </c>
      <c r="C25" s="21">
        <v>6</v>
      </c>
      <c r="D25" s="8" t="s">
        <v>598</v>
      </c>
      <c r="E25" s="5"/>
      <c r="F25" s="8">
        <v>48</v>
      </c>
      <c r="G25" s="8">
        <v>59.5</v>
      </c>
      <c r="H25" s="8">
        <v>107.5</v>
      </c>
      <c r="I25" s="21">
        <f t="shared" si="0"/>
        <v>26.875</v>
      </c>
      <c r="J25" s="5">
        <v>86.4</v>
      </c>
      <c r="K25" s="5">
        <f t="shared" si="1"/>
        <v>43.2</v>
      </c>
      <c r="L25" s="5">
        <f t="shared" si="2"/>
        <v>70.075</v>
      </c>
    </row>
    <row r="26" spans="1:12" ht="19.5" customHeight="1">
      <c r="A26" s="7">
        <v>23</v>
      </c>
      <c r="B26" s="8" t="s">
        <v>603</v>
      </c>
      <c r="C26" s="21">
        <v>5</v>
      </c>
      <c r="D26" s="8" t="s">
        <v>598</v>
      </c>
      <c r="E26" s="5"/>
      <c r="F26" s="8">
        <v>56</v>
      </c>
      <c r="G26" s="8">
        <v>50.5</v>
      </c>
      <c r="H26" s="8">
        <v>106.5</v>
      </c>
      <c r="I26" s="21">
        <f t="shared" si="0"/>
        <v>26.625</v>
      </c>
      <c r="J26" s="5">
        <v>86</v>
      </c>
      <c r="K26" s="5">
        <f t="shared" si="1"/>
        <v>43</v>
      </c>
      <c r="L26" s="5">
        <f t="shared" si="2"/>
        <v>69.625</v>
      </c>
    </row>
    <row r="27" spans="1:12" ht="19.5" customHeight="1">
      <c r="A27" s="7">
        <v>24</v>
      </c>
      <c r="B27" s="8" t="s">
        <v>604</v>
      </c>
      <c r="C27" s="21">
        <v>8</v>
      </c>
      <c r="D27" s="8" t="s">
        <v>598</v>
      </c>
      <c r="E27" s="5"/>
      <c r="F27" s="8">
        <v>46</v>
      </c>
      <c r="G27" s="8">
        <v>59.5</v>
      </c>
      <c r="H27" s="8">
        <v>105.5</v>
      </c>
      <c r="I27" s="21">
        <f t="shared" si="0"/>
        <v>26.375</v>
      </c>
      <c r="J27" s="5">
        <v>78.2</v>
      </c>
      <c r="K27" s="5">
        <f t="shared" si="1"/>
        <v>39.1</v>
      </c>
      <c r="L27" s="5">
        <f t="shared" si="2"/>
        <v>65.475</v>
      </c>
    </row>
    <row r="28" spans="1:12" ht="19.5" customHeight="1">
      <c r="A28" s="7">
        <v>25</v>
      </c>
      <c r="B28" s="8" t="s">
        <v>605</v>
      </c>
      <c r="C28" s="21">
        <v>2</v>
      </c>
      <c r="D28" s="8" t="s">
        <v>598</v>
      </c>
      <c r="E28" s="5"/>
      <c r="F28" s="8">
        <v>46</v>
      </c>
      <c r="G28" s="8">
        <v>58.5</v>
      </c>
      <c r="H28" s="8">
        <v>104.5</v>
      </c>
      <c r="I28" s="21">
        <f t="shared" si="0"/>
        <v>26.125</v>
      </c>
      <c r="J28" s="5">
        <v>89</v>
      </c>
      <c r="K28" s="5">
        <f t="shared" si="1"/>
        <v>44.5</v>
      </c>
      <c r="L28" s="5">
        <f t="shared" si="2"/>
        <v>70.625</v>
      </c>
    </row>
    <row r="29" spans="1:12" ht="19.5" customHeight="1">
      <c r="A29" s="7">
        <v>26</v>
      </c>
      <c r="B29" s="8" t="s">
        <v>606</v>
      </c>
      <c r="C29" s="21">
        <v>1</v>
      </c>
      <c r="D29" s="8" t="s">
        <v>622</v>
      </c>
      <c r="E29" s="5"/>
      <c r="F29" s="8">
        <v>64</v>
      </c>
      <c r="G29" s="8">
        <v>66</v>
      </c>
      <c r="H29" s="8">
        <v>130</v>
      </c>
      <c r="I29" s="21">
        <f t="shared" si="0"/>
        <v>32.5</v>
      </c>
      <c r="J29" s="5">
        <v>85.8</v>
      </c>
      <c r="K29" s="5">
        <f t="shared" si="1"/>
        <v>42.9</v>
      </c>
      <c r="L29" s="5">
        <f t="shared" si="2"/>
        <v>75.4</v>
      </c>
    </row>
    <row r="30" spans="1:12" ht="19.5" customHeight="1">
      <c r="A30" s="7">
        <v>27</v>
      </c>
      <c r="B30" s="8" t="s">
        <v>607</v>
      </c>
      <c r="C30" s="21">
        <v>3</v>
      </c>
      <c r="D30" s="8" t="s">
        <v>622</v>
      </c>
      <c r="E30" s="5"/>
      <c r="F30" s="8">
        <v>65</v>
      </c>
      <c r="G30" s="8">
        <v>61</v>
      </c>
      <c r="H30" s="8">
        <v>126</v>
      </c>
      <c r="I30" s="21">
        <f t="shared" si="0"/>
        <v>31.5</v>
      </c>
      <c r="J30" s="5">
        <v>90</v>
      </c>
      <c r="K30" s="5">
        <f t="shared" si="1"/>
        <v>45</v>
      </c>
      <c r="L30" s="5">
        <f t="shared" si="2"/>
        <v>76.5</v>
      </c>
    </row>
    <row r="31" spans="1:12" ht="19.5" customHeight="1">
      <c r="A31" s="7">
        <v>28</v>
      </c>
      <c r="B31" s="8" t="s">
        <v>608</v>
      </c>
      <c r="C31" s="21">
        <v>9</v>
      </c>
      <c r="D31" s="8" t="s">
        <v>622</v>
      </c>
      <c r="E31" s="5"/>
      <c r="F31" s="8">
        <v>62</v>
      </c>
      <c r="G31" s="8">
        <v>57.5</v>
      </c>
      <c r="H31" s="8">
        <v>119.5</v>
      </c>
      <c r="I31" s="21">
        <f t="shared" si="0"/>
        <v>29.875</v>
      </c>
      <c r="J31" s="5">
        <v>83.4</v>
      </c>
      <c r="K31" s="5">
        <f t="shared" si="1"/>
        <v>41.7</v>
      </c>
      <c r="L31" s="5">
        <f t="shared" si="2"/>
        <v>71.575</v>
      </c>
    </row>
    <row r="32" spans="1:12" ht="19.5" customHeight="1">
      <c r="A32" s="7">
        <v>29</v>
      </c>
      <c r="B32" s="8" t="s">
        <v>609</v>
      </c>
      <c r="C32" s="21">
        <v>2</v>
      </c>
      <c r="D32" s="8" t="s">
        <v>622</v>
      </c>
      <c r="E32" s="5"/>
      <c r="F32" s="8">
        <v>68.5</v>
      </c>
      <c r="G32" s="8">
        <v>50</v>
      </c>
      <c r="H32" s="8">
        <v>118.5</v>
      </c>
      <c r="I32" s="21">
        <f t="shared" si="0"/>
        <v>29.625</v>
      </c>
      <c r="J32" s="5">
        <v>81.4</v>
      </c>
      <c r="K32" s="5">
        <f t="shared" si="1"/>
        <v>40.7</v>
      </c>
      <c r="L32" s="5">
        <f t="shared" si="2"/>
        <v>70.325</v>
      </c>
    </row>
    <row r="33" spans="1:12" ht="19.5" customHeight="1">
      <c r="A33" s="7">
        <v>30</v>
      </c>
      <c r="B33" s="8" t="s">
        <v>610</v>
      </c>
      <c r="C33" s="21">
        <v>6</v>
      </c>
      <c r="D33" s="8" t="s">
        <v>622</v>
      </c>
      <c r="E33" s="5"/>
      <c r="F33" s="8">
        <v>62.5</v>
      </c>
      <c r="G33" s="8">
        <v>55.5</v>
      </c>
      <c r="H33" s="8">
        <v>118</v>
      </c>
      <c r="I33" s="21">
        <f t="shared" si="0"/>
        <v>29.5</v>
      </c>
      <c r="J33" s="5">
        <v>88.6</v>
      </c>
      <c r="K33" s="5">
        <f t="shared" si="1"/>
        <v>44.3</v>
      </c>
      <c r="L33" s="5">
        <f t="shared" si="2"/>
        <v>73.8</v>
      </c>
    </row>
    <row r="34" spans="1:12" ht="19.5" customHeight="1">
      <c r="A34" s="7">
        <v>31</v>
      </c>
      <c r="B34" s="8" t="s">
        <v>611</v>
      </c>
      <c r="C34" s="21">
        <v>4</v>
      </c>
      <c r="D34" s="8" t="s">
        <v>622</v>
      </c>
      <c r="E34" s="5"/>
      <c r="F34" s="8">
        <v>58</v>
      </c>
      <c r="G34" s="8">
        <v>56</v>
      </c>
      <c r="H34" s="8">
        <v>114</v>
      </c>
      <c r="I34" s="21">
        <f t="shared" si="0"/>
        <v>28.5</v>
      </c>
      <c r="J34" s="5">
        <v>87.4</v>
      </c>
      <c r="K34" s="5">
        <f t="shared" si="1"/>
        <v>43.7</v>
      </c>
      <c r="L34" s="5">
        <f t="shared" si="2"/>
        <v>72.2</v>
      </c>
    </row>
    <row r="35" spans="1:12" ht="19.5" customHeight="1">
      <c r="A35" s="7">
        <v>32</v>
      </c>
      <c r="B35" s="8" t="s">
        <v>612</v>
      </c>
      <c r="C35" s="21">
        <v>8</v>
      </c>
      <c r="D35" s="8" t="s">
        <v>622</v>
      </c>
      <c r="E35" s="5"/>
      <c r="F35" s="8">
        <v>55</v>
      </c>
      <c r="G35" s="8">
        <v>53.5</v>
      </c>
      <c r="H35" s="8">
        <v>108.5</v>
      </c>
      <c r="I35" s="21">
        <f t="shared" si="0"/>
        <v>27.125</v>
      </c>
      <c r="J35" s="5">
        <v>81</v>
      </c>
      <c r="K35" s="5">
        <f t="shared" si="1"/>
        <v>40.5</v>
      </c>
      <c r="L35" s="5">
        <f t="shared" si="2"/>
        <v>67.625</v>
      </c>
    </row>
    <row r="36" spans="1:12" ht="19.5" customHeight="1">
      <c r="A36" s="7">
        <v>33</v>
      </c>
      <c r="B36" s="8" t="s">
        <v>613</v>
      </c>
      <c r="C36" s="21">
        <v>5</v>
      </c>
      <c r="D36" s="8" t="s">
        <v>622</v>
      </c>
      <c r="E36" s="5"/>
      <c r="F36" s="8">
        <v>53.5</v>
      </c>
      <c r="G36" s="8">
        <v>51</v>
      </c>
      <c r="H36" s="8">
        <v>104.5</v>
      </c>
      <c r="I36" s="21">
        <f t="shared" si="0"/>
        <v>26.125</v>
      </c>
      <c r="J36" s="5">
        <v>83.2</v>
      </c>
      <c r="K36" s="5">
        <f t="shared" si="1"/>
        <v>41.6</v>
      </c>
      <c r="L36" s="5">
        <f t="shared" si="2"/>
        <v>67.725</v>
      </c>
    </row>
    <row r="37" spans="1:12" ht="19.5" customHeight="1">
      <c r="A37" s="7">
        <v>34</v>
      </c>
      <c r="B37" s="8" t="s">
        <v>614</v>
      </c>
      <c r="C37" s="21">
        <v>10</v>
      </c>
      <c r="D37" s="8" t="s">
        <v>622</v>
      </c>
      <c r="E37" s="5"/>
      <c r="F37" s="8">
        <v>52.5</v>
      </c>
      <c r="G37" s="8">
        <v>51</v>
      </c>
      <c r="H37" s="8">
        <v>103.5</v>
      </c>
      <c r="I37" s="21">
        <f t="shared" si="0"/>
        <v>25.875</v>
      </c>
      <c r="J37" s="5">
        <v>79.4</v>
      </c>
      <c r="K37" s="5">
        <f t="shared" si="1"/>
        <v>39.7</v>
      </c>
      <c r="L37" s="5">
        <f t="shared" si="2"/>
        <v>65.575</v>
      </c>
    </row>
    <row r="38" spans="1:12" ht="19.5" customHeight="1">
      <c r="A38" s="7">
        <v>35</v>
      </c>
      <c r="B38" s="8" t="s">
        <v>615</v>
      </c>
      <c r="C38" s="21">
        <v>7</v>
      </c>
      <c r="D38" s="8" t="s">
        <v>622</v>
      </c>
      <c r="E38" s="5"/>
      <c r="F38" s="8">
        <v>49.5</v>
      </c>
      <c r="G38" s="8">
        <v>43.5</v>
      </c>
      <c r="H38" s="8">
        <v>93</v>
      </c>
      <c r="I38" s="21">
        <f t="shared" si="0"/>
        <v>23.25</v>
      </c>
      <c r="J38" s="5">
        <v>73.6</v>
      </c>
      <c r="K38" s="5">
        <f t="shared" si="1"/>
        <v>36.8</v>
      </c>
      <c r="L38" s="5">
        <f t="shared" si="2"/>
        <v>60.05</v>
      </c>
    </row>
    <row r="39" spans="1:12" ht="19.5" customHeight="1">
      <c r="A39" s="7">
        <v>36</v>
      </c>
      <c r="B39" s="8" t="s">
        <v>616</v>
      </c>
      <c r="C39" s="21">
        <v>11</v>
      </c>
      <c r="D39" s="8" t="s">
        <v>622</v>
      </c>
      <c r="E39" s="5"/>
      <c r="F39" s="8">
        <v>42.5</v>
      </c>
      <c r="G39" s="8">
        <v>43.5</v>
      </c>
      <c r="H39" s="8">
        <v>86</v>
      </c>
      <c r="I39" s="21">
        <f t="shared" si="0"/>
        <v>21.5</v>
      </c>
      <c r="J39" s="5">
        <v>75.2</v>
      </c>
      <c r="K39" s="5">
        <f t="shared" si="1"/>
        <v>37.6</v>
      </c>
      <c r="L39" s="5">
        <f t="shared" si="2"/>
        <v>59.1</v>
      </c>
    </row>
    <row r="40" spans="1:12" ht="19.5" customHeight="1">
      <c r="A40" s="7">
        <v>37</v>
      </c>
      <c r="B40" s="8" t="s">
        <v>617</v>
      </c>
      <c r="C40" s="21">
        <v>12</v>
      </c>
      <c r="D40" s="8" t="s">
        <v>622</v>
      </c>
      <c r="E40" s="5"/>
      <c r="F40" s="8">
        <v>42</v>
      </c>
      <c r="G40" s="8">
        <v>43.5</v>
      </c>
      <c r="H40" s="8">
        <v>85.5</v>
      </c>
      <c r="I40" s="21">
        <f t="shared" si="0"/>
        <v>21.375</v>
      </c>
      <c r="J40" s="5">
        <v>87.2</v>
      </c>
      <c r="K40" s="5">
        <f t="shared" si="1"/>
        <v>43.6</v>
      </c>
      <c r="L40" s="5">
        <f t="shared" si="2"/>
        <v>64.975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4" sqref="A4:A41"/>
    </sheetView>
  </sheetViews>
  <sheetFormatPr defaultColWidth="9.00390625" defaultRowHeight="14.25"/>
  <cols>
    <col min="1" max="1" width="7.75390625" style="0" customWidth="1"/>
    <col min="2" max="2" width="9.75390625" style="0" customWidth="1"/>
    <col min="3" max="3" width="7.25390625" style="0" customWidth="1"/>
    <col min="4" max="4" width="19.75390625" style="0" customWidth="1"/>
    <col min="5" max="5" width="7.625" style="0" customWidth="1"/>
    <col min="6" max="6" width="9.625" style="0" customWidth="1"/>
    <col min="7" max="7" width="10.125" style="0" customWidth="1"/>
    <col min="8" max="8" width="11.125" style="0" customWidth="1"/>
    <col min="9" max="9" width="10.75390625" style="0" customWidth="1"/>
    <col min="10" max="10" width="9.25390625" style="0" customWidth="1"/>
    <col min="11" max="11" width="9.375" style="0" customWidth="1"/>
    <col min="12" max="12" width="6.50390625" style="0" customWidth="1"/>
  </cols>
  <sheetData>
    <row r="1" spans="1:12" ht="18.75" customHeight="1">
      <c r="A1" s="88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7.5" customHeight="1">
      <c r="A2" s="89" t="s">
        <v>681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5.2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45</v>
      </c>
      <c r="L3" s="29" t="s">
        <v>1210</v>
      </c>
    </row>
    <row r="4" spans="1:12" ht="18.75" customHeight="1">
      <c r="A4" s="40">
        <v>1</v>
      </c>
      <c r="B4" s="10" t="s">
        <v>623</v>
      </c>
      <c r="C4" s="47">
        <v>4</v>
      </c>
      <c r="D4" s="10" t="s">
        <v>0</v>
      </c>
      <c r="E4" s="47"/>
      <c r="F4" s="10" t="s">
        <v>458</v>
      </c>
      <c r="G4" s="10" t="s">
        <v>624</v>
      </c>
      <c r="H4" s="10" t="s">
        <v>625</v>
      </c>
      <c r="I4" s="58">
        <f>H4/4</f>
        <v>33.625</v>
      </c>
      <c r="J4" s="47">
        <v>85.8</v>
      </c>
      <c r="K4" s="47">
        <f>J4/2</f>
        <v>42.9</v>
      </c>
      <c r="L4" s="58">
        <f>I4+K4</f>
        <v>76.525</v>
      </c>
    </row>
    <row r="5" spans="1:12" ht="18.75" customHeight="1">
      <c r="A5" s="46">
        <v>2</v>
      </c>
      <c r="B5" s="10" t="s">
        <v>626</v>
      </c>
      <c r="C5" s="47">
        <v>3</v>
      </c>
      <c r="D5" s="10" t="s">
        <v>627</v>
      </c>
      <c r="E5" s="47"/>
      <c r="F5" s="10" t="s">
        <v>444</v>
      </c>
      <c r="G5" s="10" t="s">
        <v>628</v>
      </c>
      <c r="H5" s="10" t="s">
        <v>629</v>
      </c>
      <c r="I5" s="58">
        <f aca="true" t="shared" si="0" ref="I5:I41">H5/4</f>
        <v>27.75</v>
      </c>
      <c r="J5" s="47">
        <v>83.6</v>
      </c>
      <c r="K5" s="47">
        <f aca="true" t="shared" si="1" ref="K5:K41">J5/2</f>
        <v>41.8</v>
      </c>
      <c r="L5" s="58">
        <f aca="true" t="shared" si="2" ref="L5:L41">I5+K5</f>
        <v>69.55</v>
      </c>
    </row>
    <row r="6" spans="1:12" ht="18.75" customHeight="1">
      <c r="A6" s="46">
        <v>3</v>
      </c>
      <c r="B6" s="10" t="s">
        <v>630</v>
      </c>
      <c r="C6" s="47">
        <v>2</v>
      </c>
      <c r="D6" s="10" t="s">
        <v>0</v>
      </c>
      <c r="E6" s="47"/>
      <c r="F6" s="10" t="s">
        <v>631</v>
      </c>
      <c r="G6" s="10" t="s">
        <v>628</v>
      </c>
      <c r="H6" s="10" t="s">
        <v>632</v>
      </c>
      <c r="I6" s="58">
        <f t="shared" si="0"/>
        <v>26.375</v>
      </c>
      <c r="J6" s="47">
        <v>92.2</v>
      </c>
      <c r="K6" s="47">
        <f t="shared" si="1"/>
        <v>46.1</v>
      </c>
      <c r="L6" s="58">
        <f t="shared" si="2"/>
        <v>72.475</v>
      </c>
    </row>
    <row r="7" spans="1:12" ht="18.75" customHeight="1">
      <c r="A7" s="40">
        <v>4</v>
      </c>
      <c r="B7" s="10" t="s">
        <v>633</v>
      </c>
      <c r="C7" s="47">
        <v>1</v>
      </c>
      <c r="D7" s="10" t="s">
        <v>627</v>
      </c>
      <c r="E7" s="47"/>
      <c r="F7" s="10" t="s">
        <v>441</v>
      </c>
      <c r="G7" s="10" t="s">
        <v>447</v>
      </c>
      <c r="H7" s="10" t="s">
        <v>577</v>
      </c>
      <c r="I7" s="58">
        <f t="shared" si="0"/>
        <v>24.375</v>
      </c>
      <c r="J7" s="47">
        <v>86.8</v>
      </c>
      <c r="K7" s="47">
        <f t="shared" si="1"/>
        <v>43.4</v>
      </c>
      <c r="L7" s="58">
        <f t="shared" si="2"/>
        <v>67.775</v>
      </c>
    </row>
    <row r="8" spans="1:12" ht="18.75" customHeight="1">
      <c r="A8" s="46">
        <v>5</v>
      </c>
      <c r="B8" s="10" t="s">
        <v>634</v>
      </c>
      <c r="C8" s="47">
        <v>7</v>
      </c>
      <c r="D8" s="10" t="s">
        <v>627</v>
      </c>
      <c r="E8" s="47"/>
      <c r="F8" s="10" t="s">
        <v>484</v>
      </c>
      <c r="G8" s="10" t="s">
        <v>635</v>
      </c>
      <c r="H8" s="10" t="s">
        <v>636</v>
      </c>
      <c r="I8" s="58">
        <f t="shared" si="0"/>
        <v>22.125</v>
      </c>
      <c r="J8" s="47">
        <v>85.6</v>
      </c>
      <c r="K8" s="47">
        <f t="shared" si="1"/>
        <v>42.8</v>
      </c>
      <c r="L8" s="58">
        <f t="shared" si="2"/>
        <v>64.925</v>
      </c>
    </row>
    <row r="9" spans="1:12" ht="18.75" customHeight="1">
      <c r="A9" s="46">
        <v>6</v>
      </c>
      <c r="B9" s="10" t="s">
        <v>637</v>
      </c>
      <c r="C9" s="47">
        <v>6</v>
      </c>
      <c r="D9" s="10" t="s">
        <v>627</v>
      </c>
      <c r="E9" s="47"/>
      <c r="F9" s="10" t="s">
        <v>635</v>
      </c>
      <c r="G9" s="10" t="s">
        <v>448</v>
      </c>
      <c r="H9" s="10" t="s">
        <v>638</v>
      </c>
      <c r="I9" s="58">
        <f t="shared" si="0"/>
        <v>21.625</v>
      </c>
      <c r="J9" s="47">
        <v>83.8</v>
      </c>
      <c r="K9" s="47">
        <f t="shared" si="1"/>
        <v>41.9</v>
      </c>
      <c r="L9" s="58">
        <f t="shared" si="2"/>
        <v>63.525</v>
      </c>
    </row>
    <row r="10" spans="1:12" ht="18.75" customHeight="1">
      <c r="A10" s="40">
        <v>7</v>
      </c>
      <c r="B10" s="10" t="s">
        <v>639</v>
      </c>
      <c r="C10" s="47">
        <v>11</v>
      </c>
      <c r="D10" s="10" t="s">
        <v>627</v>
      </c>
      <c r="E10" s="47"/>
      <c r="F10" s="10" t="s">
        <v>640</v>
      </c>
      <c r="G10" s="10" t="s">
        <v>484</v>
      </c>
      <c r="H10" s="10" t="s">
        <v>641</v>
      </c>
      <c r="I10" s="58">
        <f t="shared" si="0"/>
        <v>21.25</v>
      </c>
      <c r="J10" s="47">
        <v>81.4</v>
      </c>
      <c r="K10" s="47">
        <f t="shared" si="1"/>
        <v>40.7</v>
      </c>
      <c r="L10" s="58">
        <f t="shared" si="2"/>
        <v>61.95</v>
      </c>
    </row>
    <row r="11" spans="1:12" ht="18.75" customHeight="1">
      <c r="A11" s="46">
        <v>8</v>
      </c>
      <c r="B11" s="10" t="s">
        <v>642</v>
      </c>
      <c r="C11" s="47">
        <v>5</v>
      </c>
      <c r="D11" s="10" t="s">
        <v>627</v>
      </c>
      <c r="E11" s="47"/>
      <c r="F11" s="10" t="s">
        <v>643</v>
      </c>
      <c r="G11" s="10" t="s">
        <v>644</v>
      </c>
      <c r="H11" s="10" t="s">
        <v>452</v>
      </c>
      <c r="I11" s="58">
        <f t="shared" si="0"/>
        <v>20.625</v>
      </c>
      <c r="J11" s="47">
        <v>80.6</v>
      </c>
      <c r="K11" s="47">
        <f t="shared" si="1"/>
        <v>40.3</v>
      </c>
      <c r="L11" s="58">
        <f t="shared" si="2"/>
        <v>60.925</v>
      </c>
    </row>
    <row r="12" spans="1:12" ht="18.75" customHeight="1">
      <c r="A12" s="46">
        <v>9</v>
      </c>
      <c r="B12" s="10" t="s">
        <v>645</v>
      </c>
      <c r="C12" s="47">
        <v>9</v>
      </c>
      <c r="D12" s="10" t="s">
        <v>627</v>
      </c>
      <c r="E12" s="47"/>
      <c r="F12" s="10" t="s">
        <v>646</v>
      </c>
      <c r="G12" s="10" t="s">
        <v>635</v>
      </c>
      <c r="H12" s="10" t="s">
        <v>459</v>
      </c>
      <c r="I12" s="58">
        <f t="shared" si="0"/>
        <v>20.375</v>
      </c>
      <c r="J12" s="47">
        <v>87</v>
      </c>
      <c r="K12" s="47">
        <f t="shared" si="1"/>
        <v>43.5</v>
      </c>
      <c r="L12" s="58">
        <f t="shared" si="2"/>
        <v>63.875</v>
      </c>
    </row>
    <row r="13" spans="1:12" ht="18.75" customHeight="1">
      <c r="A13" s="40">
        <v>10</v>
      </c>
      <c r="B13" s="10" t="s">
        <v>647</v>
      </c>
      <c r="C13" s="47">
        <v>8</v>
      </c>
      <c r="D13" s="10" t="s">
        <v>627</v>
      </c>
      <c r="E13" s="47"/>
      <c r="F13" s="10" t="s">
        <v>648</v>
      </c>
      <c r="G13" s="10" t="s">
        <v>649</v>
      </c>
      <c r="H13" s="10" t="s">
        <v>650</v>
      </c>
      <c r="I13" s="58">
        <f t="shared" si="0"/>
        <v>18.75</v>
      </c>
      <c r="J13" s="47">
        <v>80.4</v>
      </c>
      <c r="K13" s="47">
        <f t="shared" si="1"/>
        <v>40.2</v>
      </c>
      <c r="L13" s="58">
        <f t="shared" si="2"/>
        <v>58.95</v>
      </c>
    </row>
    <row r="14" spans="1:12" ht="18.75" customHeight="1">
      <c r="A14" s="46">
        <v>11</v>
      </c>
      <c r="B14" s="58" t="s">
        <v>651</v>
      </c>
      <c r="C14" s="47">
        <v>10</v>
      </c>
      <c r="D14" s="58" t="s">
        <v>627</v>
      </c>
      <c r="E14" s="47"/>
      <c r="F14" s="58" t="s">
        <v>652</v>
      </c>
      <c r="G14" s="58" t="s">
        <v>556</v>
      </c>
      <c r="H14" s="58" t="s">
        <v>653</v>
      </c>
      <c r="I14" s="58">
        <f t="shared" si="0"/>
        <v>23</v>
      </c>
      <c r="J14" s="47">
        <v>82.6</v>
      </c>
      <c r="K14" s="47">
        <f t="shared" si="1"/>
        <v>41.3</v>
      </c>
      <c r="L14" s="58">
        <f t="shared" si="2"/>
        <v>64.3</v>
      </c>
    </row>
    <row r="15" spans="1:12" ht="18.75" customHeight="1">
      <c r="A15" s="46">
        <v>12</v>
      </c>
      <c r="B15" s="12" t="s">
        <v>654</v>
      </c>
      <c r="C15" s="47">
        <v>1</v>
      </c>
      <c r="D15" s="13" t="s">
        <v>1</v>
      </c>
      <c r="E15" s="47"/>
      <c r="F15" s="12">
        <v>66</v>
      </c>
      <c r="G15" s="12">
        <v>56.5</v>
      </c>
      <c r="H15" s="12">
        <v>122.5</v>
      </c>
      <c r="I15" s="58">
        <f t="shared" si="0"/>
        <v>30.625</v>
      </c>
      <c r="J15" s="47">
        <v>86.6</v>
      </c>
      <c r="K15" s="47">
        <f t="shared" si="1"/>
        <v>43.3</v>
      </c>
      <c r="L15" s="58">
        <f t="shared" si="2"/>
        <v>73.925</v>
      </c>
    </row>
    <row r="16" spans="1:12" ht="18.75" customHeight="1">
      <c r="A16" s="40">
        <v>13</v>
      </c>
      <c r="B16" s="12" t="s">
        <v>655</v>
      </c>
      <c r="C16" s="47">
        <v>4</v>
      </c>
      <c r="D16" s="13" t="s">
        <v>1</v>
      </c>
      <c r="E16" s="47"/>
      <c r="F16" s="12">
        <v>58.5</v>
      </c>
      <c r="G16" s="12">
        <v>56</v>
      </c>
      <c r="H16" s="12">
        <v>114.5</v>
      </c>
      <c r="I16" s="58">
        <f t="shared" si="0"/>
        <v>28.625</v>
      </c>
      <c r="J16" s="47">
        <v>83</v>
      </c>
      <c r="K16" s="47">
        <f t="shared" si="1"/>
        <v>41.5</v>
      </c>
      <c r="L16" s="58">
        <f t="shared" si="2"/>
        <v>70.125</v>
      </c>
    </row>
    <row r="17" spans="1:12" ht="18.75" customHeight="1">
      <c r="A17" s="46">
        <v>14</v>
      </c>
      <c r="B17" s="12" t="s">
        <v>656</v>
      </c>
      <c r="C17" s="47">
        <v>2</v>
      </c>
      <c r="D17" s="13" t="s">
        <v>1</v>
      </c>
      <c r="E17" s="47"/>
      <c r="F17" s="12">
        <v>58.5</v>
      </c>
      <c r="G17" s="12">
        <v>51.5</v>
      </c>
      <c r="H17" s="12">
        <v>110</v>
      </c>
      <c r="I17" s="58">
        <f t="shared" si="0"/>
        <v>27.5</v>
      </c>
      <c r="J17" s="47">
        <v>84.4</v>
      </c>
      <c r="K17" s="47">
        <f t="shared" si="1"/>
        <v>42.2</v>
      </c>
      <c r="L17" s="58">
        <f t="shared" si="2"/>
        <v>69.7</v>
      </c>
    </row>
    <row r="18" spans="1:12" ht="18.75" customHeight="1">
      <c r="A18" s="46">
        <v>15</v>
      </c>
      <c r="B18" s="12" t="s">
        <v>657</v>
      </c>
      <c r="C18" s="47">
        <v>3</v>
      </c>
      <c r="D18" s="13" t="s">
        <v>1</v>
      </c>
      <c r="E18" s="47"/>
      <c r="F18" s="12">
        <v>56.5</v>
      </c>
      <c r="G18" s="12">
        <v>46</v>
      </c>
      <c r="H18" s="12">
        <v>102.5</v>
      </c>
      <c r="I18" s="58">
        <f t="shared" si="0"/>
        <v>25.625</v>
      </c>
      <c r="J18" s="47">
        <v>86</v>
      </c>
      <c r="K18" s="47">
        <f t="shared" si="1"/>
        <v>43</v>
      </c>
      <c r="L18" s="58">
        <f t="shared" si="2"/>
        <v>68.625</v>
      </c>
    </row>
    <row r="19" spans="1:12" ht="18.75" customHeight="1">
      <c r="A19" s="40">
        <v>16</v>
      </c>
      <c r="B19" s="12" t="s">
        <v>658</v>
      </c>
      <c r="C19" s="47">
        <v>5</v>
      </c>
      <c r="D19" s="13" t="s">
        <v>1</v>
      </c>
      <c r="E19" s="47"/>
      <c r="F19" s="12">
        <v>43</v>
      </c>
      <c r="G19" s="12">
        <v>49</v>
      </c>
      <c r="H19" s="12">
        <v>92</v>
      </c>
      <c r="I19" s="58">
        <f t="shared" si="0"/>
        <v>23</v>
      </c>
      <c r="J19" s="47">
        <v>76.2</v>
      </c>
      <c r="K19" s="47">
        <f t="shared" si="1"/>
        <v>38.1</v>
      </c>
      <c r="L19" s="58">
        <f t="shared" si="2"/>
        <v>61.1</v>
      </c>
    </row>
    <row r="20" spans="1:12" ht="18.75" customHeight="1">
      <c r="A20" s="46">
        <v>17</v>
      </c>
      <c r="B20" s="12" t="s">
        <v>659</v>
      </c>
      <c r="C20" s="47">
        <v>2</v>
      </c>
      <c r="D20" s="13" t="s">
        <v>2</v>
      </c>
      <c r="E20" s="47"/>
      <c r="F20" s="12">
        <v>80</v>
      </c>
      <c r="G20" s="12">
        <v>66.5</v>
      </c>
      <c r="H20" s="12">
        <v>146.5</v>
      </c>
      <c r="I20" s="58">
        <f t="shared" si="0"/>
        <v>36.625</v>
      </c>
      <c r="J20" s="47">
        <v>88.2</v>
      </c>
      <c r="K20" s="47">
        <f t="shared" si="1"/>
        <v>44.1</v>
      </c>
      <c r="L20" s="58">
        <f t="shared" si="2"/>
        <v>80.725</v>
      </c>
    </row>
    <row r="21" spans="1:12" ht="18.75" customHeight="1">
      <c r="A21" s="46">
        <v>18</v>
      </c>
      <c r="B21" s="12" t="s">
        <v>660</v>
      </c>
      <c r="C21" s="47">
        <v>4</v>
      </c>
      <c r="D21" s="13" t="s">
        <v>2</v>
      </c>
      <c r="E21" s="47"/>
      <c r="F21" s="12">
        <v>68</v>
      </c>
      <c r="G21" s="12">
        <v>66</v>
      </c>
      <c r="H21" s="12">
        <v>134</v>
      </c>
      <c r="I21" s="58">
        <f t="shared" si="0"/>
        <v>33.5</v>
      </c>
      <c r="J21" s="47">
        <v>88.2</v>
      </c>
      <c r="K21" s="47">
        <f t="shared" si="1"/>
        <v>44.1</v>
      </c>
      <c r="L21" s="58">
        <f t="shared" si="2"/>
        <v>77.6</v>
      </c>
    </row>
    <row r="22" spans="1:12" ht="18.75" customHeight="1">
      <c r="A22" s="40">
        <v>19</v>
      </c>
      <c r="B22" s="12" t="s">
        <v>661</v>
      </c>
      <c r="C22" s="47">
        <v>5</v>
      </c>
      <c r="D22" s="13" t="s">
        <v>2</v>
      </c>
      <c r="E22" s="47"/>
      <c r="F22" s="12">
        <v>67</v>
      </c>
      <c r="G22" s="12">
        <v>65</v>
      </c>
      <c r="H22" s="12">
        <v>132</v>
      </c>
      <c r="I22" s="58">
        <f t="shared" si="0"/>
        <v>33</v>
      </c>
      <c r="J22" s="47">
        <v>84.7</v>
      </c>
      <c r="K22" s="47">
        <f t="shared" si="1"/>
        <v>42.35</v>
      </c>
      <c r="L22" s="58">
        <f t="shared" si="2"/>
        <v>75.35</v>
      </c>
    </row>
    <row r="23" spans="1:12" ht="18.75" customHeight="1">
      <c r="A23" s="46">
        <v>20</v>
      </c>
      <c r="B23" s="12" t="s">
        <v>662</v>
      </c>
      <c r="C23" s="47">
        <v>9</v>
      </c>
      <c r="D23" s="13" t="s">
        <v>2</v>
      </c>
      <c r="E23" s="47"/>
      <c r="F23" s="12">
        <v>67</v>
      </c>
      <c r="G23" s="12">
        <v>62.5</v>
      </c>
      <c r="H23" s="12">
        <v>129.5</v>
      </c>
      <c r="I23" s="58">
        <f t="shared" si="0"/>
        <v>32.375</v>
      </c>
      <c r="J23" s="47">
        <v>87.6</v>
      </c>
      <c r="K23" s="47">
        <f t="shared" si="1"/>
        <v>43.8</v>
      </c>
      <c r="L23" s="58">
        <f t="shared" si="2"/>
        <v>76.175</v>
      </c>
    </row>
    <row r="24" spans="1:12" ht="18.75" customHeight="1">
      <c r="A24" s="46">
        <v>21</v>
      </c>
      <c r="B24" s="12" t="s">
        <v>663</v>
      </c>
      <c r="C24" s="47">
        <v>1</v>
      </c>
      <c r="D24" s="13" t="s">
        <v>2</v>
      </c>
      <c r="E24" s="47"/>
      <c r="F24" s="12">
        <v>62.5</v>
      </c>
      <c r="G24" s="12">
        <v>54.5</v>
      </c>
      <c r="H24" s="12">
        <v>117</v>
      </c>
      <c r="I24" s="58">
        <f t="shared" si="0"/>
        <v>29.25</v>
      </c>
      <c r="J24" s="47">
        <v>88.4</v>
      </c>
      <c r="K24" s="47">
        <f t="shared" si="1"/>
        <v>44.2</v>
      </c>
      <c r="L24" s="58">
        <f t="shared" si="2"/>
        <v>73.45</v>
      </c>
    </row>
    <row r="25" spans="1:12" ht="18.75" customHeight="1">
      <c r="A25" s="40">
        <v>22</v>
      </c>
      <c r="B25" s="12" t="s">
        <v>664</v>
      </c>
      <c r="C25" s="47">
        <v>8</v>
      </c>
      <c r="D25" s="13" t="s">
        <v>2</v>
      </c>
      <c r="E25" s="47"/>
      <c r="F25" s="12">
        <v>66</v>
      </c>
      <c r="G25" s="12">
        <v>50</v>
      </c>
      <c r="H25" s="12">
        <v>116</v>
      </c>
      <c r="I25" s="58">
        <f t="shared" si="0"/>
        <v>29</v>
      </c>
      <c r="J25" s="47">
        <v>79</v>
      </c>
      <c r="K25" s="47">
        <f t="shared" si="1"/>
        <v>39.5</v>
      </c>
      <c r="L25" s="58">
        <f t="shared" si="2"/>
        <v>68.5</v>
      </c>
    </row>
    <row r="26" spans="1:12" ht="18.75" customHeight="1">
      <c r="A26" s="46">
        <v>23</v>
      </c>
      <c r="B26" s="12" t="s">
        <v>665</v>
      </c>
      <c r="C26" s="47">
        <v>10</v>
      </c>
      <c r="D26" s="13" t="s">
        <v>2</v>
      </c>
      <c r="E26" s="47"/>
      <c r="F26" s="12">
        <v>58.5</v>
      </c>
      <c r="G26" s="12">
        <v>52.5</v>
      </c>
      <c r="H26" s="12">
        <v>111</v>
      </c>
      <c r="I26" s="58">
        <f t="shared" si="0"/>
        <v>27.75</v>
      </c>
      <c r="J26" s="47"/>
      <c r="K26" s="47">
        <f t="shared" si="1"/>
        <v>0</v>
      </c>
      <c r="L26" s="58">
        <f t="shared" si="2"/>
        <v>27.75</v>
      </c>
    </row>
    <row r="27" spans="1:12" ht="18.75" customHeight="1">
      <c r="A27" s="46">
        <v>24</v>
      </c>
      <c r="B27" s="12" t="s">
        <v>666</v>
      </c>
      <c r="C27" s="47">
        <v>3</v>
      </c>
      <c r="D27" s="13" t="s">
        <v>2</v>
      </c>
      <c r="E27" s="47"/>
      <c r="F27" s="12">
        <v>54.5</v>
      </c>
      <c r="G27" s="12">
        <v>54</v>
      </c>
      <c r="H27" s="12">
        <v>108.5</v>
      </c>
      <c r="I27" s="58">
        <f t="shared" si="0"/>
        <v>27.125</v>
      </c>
      <c r="J27" s="47">
        <v>86</v>
      </c>
      <c r="K27" s="47">
        <f t="shared" si="1"/>
        <v>43</v>
      </c>
      <c r="L27" s="58">
        <f t="shared" si="2"/>
        <v>70.125</v>
      </c>
    </row>
    <row r="28" spans="1:12" ht="18.75" customHeight="1">
      <c r="A28" s="40">
        <v>25</v>
      </c>
      <c r="B28" s="12" t="s">
        <v>667</v>
      </c>
      <c r="C28" s="47">
        <v>7</v>
      </c>
      <c r="D28" s="13" t="s">
        <v>2</v>
      </c>
      <c r="E28" s="47"/>
      <c r="F28" s="12">
        <v>48</v>
      </c>
      <c r="G28" s="12">
        <v>59</v>
      </c>
      <c r="H28" s="12">
        <v>107</v>
      </c>
      <c r="I28" s="58">
        <f t="shared" si="0"/>
        <v>26.75</v>
      </c>
      <c r="J28" s="47">
        <v>82.4</v>
      </c>
      <c r="K28" s="47">
        <f t="shared" si="1"/>
        <v>41.2</v>
      </c>
      <c r="L28" s="58">
        <f t="shared" si="2"/>
        <v>67.95</v>
      </c>
    </row>
    <row r="29" spans="1:12" ht="18.75" customHeight="1">
      <c r="A29" s="46">
        <v>26</v>
      </c>
      <c r="B29" s="12" t="s">
        <v>668</v>
      </c>
      <c r="C29" s="47">
        <v>6</v>
      </c>
      <c r="D29" s="13" t="s">
        <v>2</v>
      </c>
      <c r="E29" s="47"/>
      <c r="F29" s="12">
        <v>47</v>
      </c>
      <c r="G29" s="12">
        <v>55</v>
      </c>
      <c r="H29" s="12">
        <v>102</v>
      </c>
      <c r="I29" s="58">
        <f t="shared" si="0"/>
        <v>25.5</v>
      </c>
      <c r="J29" s="47">
        <v>79.4</v>
      </c>
      <c r="K29" s="47">
        <f t="shared" si="1"/>
        <v>39.7</v>
      </c>
      <c r="L29" s="58">
        <f t="shared" si="2"/>
        <v>65.2</v>
      </c>
    </row>
    <row r="30" spans="1:12" ht="18.75" customHeight="1">
      <c r="A30" s="46">
        <v>27</v>
      </c>
      <c r="B30" s="12" t="s">
        <v>669</v>
      </c>
      <c r="C30" s="47">
        <v>9</v>
      </c>
      <c r="D30" s="13" t="s">
        <v>3</v>
      </c>
      <c r="E30" s="47"/>
      <c r="F30" s="12">
        <v>77.5</v>
      </c>
      <c r="G30" s="12">
        <v>60.5</v>
      </c>
      <c r="H30" s="12">
        <v>138</v>
      </c>
      <c r="I30" s="58">
        <f t="shared" si="0"/>
        <v>34.5</v>
      </c>
      <c r="J30" s="47">
        <v>86.2</v>
      </c>
      <c r="K30" s="47">
        <f t="shared" si="1"/>
        <v>43.1</v>
      </c>
      <c r="L30" s="58">
        <f t="shared" si="2"/>
        <v>77.6</v>
      </c>
    </row>
    <row r="31" spans="1:12" ht="18.75" customHeight="1">
      <c r="A31" s="40">
        <v>28</v>
      </c>
      <c r="B31" s="12" t="s">
        <v>670</v>
      </c>
      <c r="C31" s="47">
        <v>1</v>
      </c>
      <c r="D31" s="13" t="s">
        <v>3</v>
      </c>
      <c r="E31" s="47"/>
      <c r="F31" s="12">
        <v>64</v>
      </c>
      <c r="G31" s="12">
        <v>60.5</v>
      </c>
      <c r="H31" s="12">
        <v>124.5</v>
      </c>
      <c r="I31" s="58">
        <f t="shared" si="0"/>
        <v>31.125</v>
      </c>
      <c r="J31" s="47">
        <v>90</v>
      </c>
      <c r="K31" s="47">
        <f t="shared" si="1"/>
        <v>45</v>
      </c>
      <c r="L31" s="58">
        <f t="shared" si="2"/>
        <v>76.125</v>
      </c>
    </row>
    <row r="32" spans="1:12" ht="18.75" customHeight="1">
      <c r="A32" s="46">
        <v>29</v>
      </c>
      <c r="B32" s="12" t="s">
        <v>671</v>
      </c>
      <c r="C32" s="47">
        <v>6</v>
      </c>
      <c r="D32" s="13" t="s">
        <v>3</v>
      </c>
      <c r="E32" s="47"/>
      <c r="F32" s="12">
        <v>58</v>
      </c>
      <c r="G32" s="12">
        <v>52</v>
      </c>
      <c r="H32" s="12">
        <v>110</v>
      </c>
      <c r="I32" s="58">
        <f t="shared" si="0"/>
        <v>27.5</v>
      </c>
      <c r="J32" s="47">
        <v>85.4</v>
      </c>
      <c r="K32" s="47">
        <f t="shared" si="1"/>
        <v>42.7</v>
      </c>
      <c r="L32" s="58">
        <f t="shared" si="2"/>
        <v>70.2</v>
      </c>
    </row>
    <row r="33" spans="1:12" ht="18.75" customHeight="1">
      <c r="A33" s="46">
        <v>30</v>
      </c>
      <c r="B33" s="12" t="s">
        <v>672</v>
      </c>
      <c r="C33" s="47">
        <v>10</v>
      </c>
      <c r="D33" s="13" t="s">
        <v>3</v>
      </c>
      <c r="E33" s="47"/>
      <c r="F33" s="12">
        <v>58</v>
      </c>
      <c r="G33" s="12">
        <v>49</v>
      </c>
      <c r="H33" s="12">
        <v>107</v>
      </c>
      <c r="I33" s="58">
        <f t="shared" si="0"/>
        <v>26.75</v>
      </c>
      <c r="J33" s="47">
        <v>88.2</v>
      </c>
      <c r="K33" s="47">
        <f t="shared" si="1"/>
        <v>44.1</v>
      </c>
      <c r="L33" s="58">
        <f t="shared" si="2"/>
        <v>70.85</v>
      </c>
    </row>
    <row r="34" spans="1:12" ht="18.75" customHeight="1">
      <c r="A34" s="40">
        <v>31</v>
      </c>
      <c r="B34" s="12" t="s">
        <v>673</v>
      </c>
      <c r="C34" s="47">
        <v>4</v>
      </c>
      <c r="D34" s="13" t="s">
        <v>3</v>
      </c>
      <c r="E34" s="47"/>
      <c r="F34" s="12">
        <v>49.5</v>
      </c>
      <c r="G34" s="12">
        <v>55.5</v>
      </c>
      <c r="H34" s="12">
        <v>105</v>
      </c>
      <c r="I34" s="58">
        <f t="shared" si="0"/>
        <v>26.25</v>
      </c>
      <c r="J34" s="47">
        <v>87.8</v>
      </c>
      <c r="K34" s="47">
        <f t="shared" si="1"/>
        <v>43.9</v>
      </c>
      <c r="L34" s="58">
        <f t="shared" si="2"/>
        <v>70.15</v>
      </c>
    </row>
    <row r="35" spans="1:12" ht="18.75" customHeight="1">
      <c r="A35" s="46">
        <v>32</v>
      </c>
      <c r="B35" s="12" t="s">
        <v>674</v>
      </c>
      <c r="C35" s="47">
        <v>8</v>
      </c>
      <c r="D35" s="13" t="s">
        <v>3</v>
      </c>
      <c r="E35" s="47"/>
      <c r="F35" s="12">
        <v>51.5</v>
      </c>
      <c r="G35" s="12">
        <v>51</v>
      </c>
      <c r="H35" s="12">
        <v>102.5</v>
      </c>
      <c r="I35" s="58">
        <f t="shared" si="0"/>
        <v>25.625</v>
      </c>
      <c r="J35" s="47">
        <v>83</v>
      </c>
      <c r="K35" s="47">
        <f t="shared" si="1"/>
        <v>41.5</v>
      </c>
      <c r="L35" s="58">
        <f t="shared" si="2"/>
        <v>67.125</v>
      </c>
    </row>
    <row r="36" spans="1:12" ht="18.75" customHeight="1">
      <c r="A36" s="46">
        <v>33</v>
      </c>
      <c r="B36" s="12" t="s">
        <v>675</v>
      </c>
      <c r="C36" s="47">
        <v>3</v>
      </c>
      <c r="D36" s="13" t="s">
        <v>3</v>
      </c>
      <c r="E36" s="47"/>
      <c r="F36" s="12">
        <v>47</v>
      </c>
      <c r="G36" s="12">
        <v>49.5</v>
      </c>
      <c r="H36" s="12">
        <v>96.5</v>
      </c>
      <c r="I36" s="58">
        <f t="shared" si="0"/>
        <v>24.125</v>
      </c>
      <c r="J36" s="47">
        <v>81.2</v>
      </c>
      <c r="K36" s="47">
        <f t="shared" si="1"/>
        <v>40.6</v>
      </c>
      <c r="L36" s="58">
        <f t="shared" si="2"/>
        <v>64.725</v>
      </c>
    </row>
    <row r="37" spans="1:12" ht="18.75" customHeight="1">
      <c r="A37" s="40">
        <v>34</v>
      </c>
      <c r="B37" s="12" t="s">
        <v>676</v>
      </c>
      <c r="C37" s="47">
        <v>5</v>
      </c>
      <c r="D37" s="13" t="s">
        <v>3</v>
      </c>
      <c r="E37" s="47"/>
      <c r="F37" s="12">
        <v>50.5</v>
      </c>
      <c r="G37" s="12">
        <v>45.5</v>
      </c>
      <c r="H37" s="12">
        <v>96</v>
      </c>
      <c r="I37" s="58">
        <f t="shared" si="0"/>
        <v>24</v>
      </c>
      <c r="J37" s="47">
        <v>87.4</v>
      </c>
      <c r="K37" s="47">
        <f t="shared" si="1"/>
        <v>43.7</v>
      </c>
      <c r="L37" s="58">
        <f t="shared" si="2"/>
        <v>67.7</v>
      </c>
    </row>
    <row r="38" spans="1:12" ht="18.75" customHeight="1">
      <c r="A38" s="46">
        <v>35</v>
      </c>
      <c r="B38" s="12" t="s">
        <v>677</v>
      </c>
      <c r="C38" s="47">
        <v>2</v>
      </c>
      <c r="D38" s="13" t="s">
        <v>3</v>
      </c>
      <c r="E38" s="47"/>
      <c r="F38" s="12">
        <v>43.5</v>
      </c>
      <c r="G38" s="12">
        <v>45</v>
      </c>
      <c r="H38" s="12">
        <v>88.5</v>
      </c>
      <c r="I38" s="58">
        <f t="shared" si="0"/>
        <v>22.125</v>
      </c>
      <c r="J38" s="47">
        <v>76</v>
      </c>
      <c r="K38" s="47">
        <f t="shared" si="1"/>
        <v>38</v>
      </c>
      <c r="L38" s="58">
        <f t="shared" si="2"/>
        <v>60.125</v>
      </c>
    </row>
    <row r="39" spans="1:12" ht="18.75" customHeight="1">
      <c r="A39" s="46">
        <v>36</v>
      </c>
      <c r="B39" s="12" t="s">
        <v>678</v>
      </c>
      <c r="C39" s="47">
        <v>7</v>
      </c>
      <c r="D39" s="13" t="s">
        <v>3</v>
      </c>
      <c r="E39" s="47"/>
      <c r="F39" s="12">
        <v>33</v>
      </c>
      <c r="G39" s="12">
        <v>46</v>
      </c>
      <c r="H39" s="12">
        <v>79</v>
      </c>
      <c r="I39" s="58">
        <f t="shared" si="0"/>
        <v>19.75</v>
      </c>
      <c r="J39" s="47">
        <v>80.2</v>
      </c>
      <c r="K39" s="47">
        <f t="shared" si="1"/>
        <v>40.1</v>
      </c>
      <c r="L39" s="58">
        <f t="shared" si="2"/>
        <v>59.85</v>
      </c>
    </row>
    <row r="40" spans="1:12" ht="18.75" customHeight="1">
      <c r="A40" s="40">
        <v>37</v>
      </c>
      <c r="B40" s="12" t="s">
        <v>679</v>
      </c>
      <c r="C40" s="47">
        <v>11</v>
      </c>
      <c r="D40" s="13" t="s">
        <v>3</v>
      </c>
      <c r="E40" s="47"/>
      <c r="F40" s="12">
        <v>37</v>
      </c>
      <c r="G40" s="12">
        <v>33.5</v>
      </c>
      <c r="H40" s="12">
        <v>70.5</v>
      </c>
      <c r="I40" s="58">
        <f t="shared" si="0"/>
        <v>17.625</v>
      </c>
      <c r="J40" s="47"/>
      <c r="K40" s="47">
        <f t="shared" si="1"/>
        <v>0</v>
      </c>
      <c r="L40" s="58">
        <f t="shared" si="2"/>
        <v>17.625</v>
      </c>
    </row>
    <row r="41" spans="1:12" ht="18.75" customHeight="1">
      <c r="A41" s="46">
        <v>38</v>
      </c>
      <c r="B41" s="13" t="s">
        <v>680</v>
      </c>
      <c r="C41" s="47">
        <v>12</v>
      </c>
      <c r="D41" s="13" t="s">
        <v>3</v>
      </c>
      <c r="E41" s="47"/>
      <c r="F41" s="13">
        <v>33.5</v>
      </c>
      <c r="G41" s="13">
        <v>30.5</v>
      </c>
      <c r="H41" s="13">
        <v>64</v>
      </c>
      <c r="I41" s="58">
        <f t="shared" si="0"/>
        <v>16</v>
      </c>
      <c r="J41" s="47">
        <v>77.6</v>
      </c>
      <c r="K41" s="47">
        <f t="shared" si="1"/>
        <v>38.8</v>
      </c>
      <c r="L41" s="58">
        <f t="shared" si="2"/>
        <v>54.8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4" sqref="A4:L36"/>
    </sheetView>
  </sheetViews>
  <sheetFormatPr defaultColWidth="9.00390625" defaultRowHeight="14.25"/>
  <cols>
    <col min="1" max="1" width="5.25390625" style="0" customWidth="1"/>
    <col min="2" max="2" width="9.25390625" style="0" customWidth="1"/>
    <col min="3" max="3" width="6.75390625" style="55" customWidth="1"/>
    <col min="4" max="4" width="20.50390625" style="0" customWidth="1"/>
    <col min="5" max="6" width="7.625" style="0" customWidth="1"/>
    <col min="7" max="7" width="6.25390625" style="0" customWidth="1"/>
    <col min="8" max="8" width="9.50390625" style="0" customWidth="1"/>
    <col min="9" max="9" width="14.125" style="0" customWidth="1"/>
    <col min="12" max="12" width="6.375" style="0" customWidth="1"/>
  </cols>
  <sheetData>
    <row r="1" spans="1:12" ht="21.75" customHeight="1">
      <c r="A1" s="88" t="s">
        <v>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54.75" customHeight="1">
      <c r="A2" s="89" t="s">
        <v>734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47.2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45</v>
      </c>
      <c r="L3" s="29" t="s">
        <v>1210</v>
      </c>
    </row>
    <row r="4" spans="1:12" ht="19.5" customHeight="1">
      <c r="A4" s="1">
        <v>1</v>
      </c>
      <c r="B4" s="2" t="s">
        <v>682</v>
      </c>
      <c r="C4" s="47">
        <v>1</v>
      </c>
      <c r="D4" s="4" t="s">
        <v>6</v>
      </c>
      <c r="E4" s="47"/>
      <c r="F4" s="68">
        <v>80.5</v>
      </c>
      <c r="G4" s="68">
        <v>51.5</v>
      </c>
      <c r="H4" s="68">
        <v>132</v>
      </c>
      <c r="I4" s="47">
        <f>H4/4</f>
        <v>33</v>
      </c>
      <c r="J4" s="47">
        <v>84.2</v>
      </c>
      <c r="K4" s="47">
        <f>J4/2</f>
        <v>42.1</v>
      </c>
      <c r="L4" s="47">
        <f>I4+K4</f>
        <v>75.1</v>
      </c>
    </row>
    <row r="5" spans="1:12" ht="19.5" customHeight="1">
      <c r="A5" s="1">
        <v>2</v>
      </c>
      <c r="B5" s="2" t="s">
        <v>683</v>
      </c>
      <c r="C5" s="47">
        <v>2</v>
      </c>
      <c r="D5" s="4" t="s">
        <v>7</v>
      </c>
      <c r="E5" s="47"/>
      <c r="F5" s="68">
        <v>63.5</v>
      </c>
      <c r="G5" s="68">
        <v>58.5</v>
      </c>
      <c r="H5" s="68">
        <v>122</v>
      </c>
      <c r="I5" s="47">
        <f aca="true" t="shared" si="0" ref="I5:I36">H5/4</f>
        <v>30.5</v>
      </c>
      <c r="J5" s="47">
        <v>93.2</v>
      </c>
      <c r="K5" s="47">
        <f aca="true" t="shared" si="1" ref="K5:K36">J5/2</f>
        <v>46.6</v>
      </c>
      <c r="L5" s="47">
        <f aca="true" t="shared" si="2" ref="L5:L36">I5+K5</f>
        <v>77.1</v>
      </c>
    </row>
    <row r="6" spans="1:12" ht="19.5" customHeight="1">
      <c r="A6" s="1">
        <v>3</v>
      </c>
      <c r="B6" s="2" t="s">
        <v>684</v>
      </c>
      <c r="C6" s="47">
        <v>5</v>
      </c>
      <c r="D6" s="4" t="s">
        <v>7</v>
      </c>
      <c r="E6" s="47"/>
      <c r="F6" s="68">
        <v>62</v>
      </c>
      <c r="G6" s="68">
        <v>54.5</v>
      </c>
      <c r="H6" s="68">
        <v>116.5</v>
      </c>
      <c r="I6" s="47">
        <f t="shared" si="0"/>
        <v>29.125</v>
      </c>
      <c r="J6" s="47">
        <v>89.4</v>
      </c>
      <c r="K6" s="47">
        <f t="shared" si="1"/>
        <v>44.7</v>
      </c>
      <c r="L6" s="47">
        <f t="shared" si="2"/>
        <v>73.825</v>
      </c>
    </row>
    <row r="7" spans="1:12" ht="19.5" customHeight="1">
      <c r="A7" s="1">
        <v>4</v>
      </c>
      <c r="B7" s="2" t="s">
        <v>685</v>
      </c>
      <c r="C7" s="47">
        <v>4</v>
      </c>
      <c r="D7" s="4" t="s">
        <v>7</v>
      </c>
      <c r="E7" s="47"/>
      <c r="F7" s="68">
        <v>58.5</v>
      </c>
      <c r="G7" s="68">
        <v>58</v>
      </c>
      <c r="H7" s="68">
        <v>116.5</v>
      </c>
      <c r="I7" s="47">
        <f t="shared" si="0"/>
        <v>29.125</v>
      </c>
      <c r="J7" s="47">
        <v>88.4</v>
      </c>
      <c r="K7" s="47">
        <f t="shared" si="1"/>
        <v>44.2</v>
      </c>
      <c r="L7" s="47">
        <f t="shared" si="2"/>
        <v>73.325</v>
      </c>
    </row>
    <row r="8" spans="1:12" ht="19.5" customHeight="1">
      <c r="A8" s="1">
        <v>5</v>
      </c>
      <c r="B8" s="2" t="s">
        <v>686</v>
      </c>
      <c r="C8" s="47">
        <v>6</v>
      </c>
      <c r="D8" s="4" t="s">
        <v>7</v>
      </c>
      <c r="E8" s="47"/>
      <c r="F8" s="68">
        <v>59</v>
      </c>
      <c r="G8" s="68">
        <v>52.5</v>
      </c>
      <c r="H8" s="68">
        <v>111.5</v>
      </c>
      <c r="I8" s="47">
        <f t="shared" si="0"/>
        <v>27.875</v>
      </c>
      <c r="J8" s="47">
        <v>76.8</v>
      </c>
      <c r="K8" s="47">
        <f t="shared" si="1"/>
        <v>38.4</v>
      </c>
      <c r="L8" s="47">
        <f t="shared" si="2"/>
        <v>66.275</v>
      </c>
    </row>
    <row r="9" spans="1:12" ht="19.5" customHeight="1">
      <c r="A9" s="1">
        <v>6</v>
      </c>
      <c r="B9" s="2" t="s">
        <v>687</v>
      </c>
      <c r="C9" s="47">
        <v>3</v>
      </c>
      <c r="D9" s="4" t="s">
        <v>7</v>
      </c>
      <c r="E9" s="47"/>
      <c r="F9" s="68">
        <v>44</v>
      </c>
      <c r="G9" s="68">
        <v>59.5</v>
      </c>
      <c r="H9" s="68">
        <v>103.5</v>
      </c>
      <c r="I9" s="47">
        <f t="shared" si="0"/>
        <v>25.875</v>
      </c>
      <c r="J9" s="47">
        <v>81.4</v>
      </c>
      <c r="K9" s="47">
        <f t="shared" si="1"/>
        <v>40.7</v>
      </c>
      <c r="L9" s="47">
        <f t="shared" si="2"/>
        <v>66.575</v>
      </c>
    </row>
    <row r="10" spans="1:12" ht="19.5" customHeight="1">
      <c r="A10" s="1">
        <v>7</v>
      </c>
      <c r="B10" s="12" t="s">
        <v>688</v>
      </c>
      <c r="C10" s="47">
        <v>1</v>
      </c>
      <c r="D10" s="13" t="s">
        <v>689</v>
      </c>
      <c r="E10" s="47"/>
      <c r="F10" s="68">
        <v>63.5</v>
      </c>
      <c r="G10" s="68">
        <v>65</v>
      </c>
      <c r="H10" s="68">
        <v>128.5</v>
      </c>
      <c r="I10" s="47">
        <f t="shared" si="0"/>
        <v>32.125</v>
      </c>
      <c r="J10" s="47">
        <v>82.6</v>
      </c>
      <c r="K10" s="47">
        <f t="shared" si="1"/>
        <v>41.3</v>
      </c>
      <c r="L10" s="47">
        <f t="shared" si="2"/>
        <v>73.425</v>
      </c>
    </row>
    <row r="11" spans="1:12" ht="19.5" customHeight="1">
      <c r="A11" s="1">
        <v>8</v>
      </c>
      <c r="B11" s="12" t="s">
        <v>690</v>
      </c>
      <c r="C11" s="47">
        <v>2</v>
      </c>
      <c r="D11" s="13" t="s">
        <v>689</v>
      </c>
      <c r="E11" s="47"/>
      <c r="F11" s="68">
        <v>71</v>
      </c>
      <c r="G11" s="68">
        <v>57.5</v>
      </c>
      <c r="H11" s="68">
        <v>128.5</v>
      </c>
      <c r="I11" s="47">
        <f t="shared" si="0"/>
        <v>32.125</v>
      </c>
      <c r="J11" s="47">
        <v>87.6</v>
      </c>
      <c r="K11" s="47">
        <f t="shared" si="1"/>
        <v>43.8</v>
      </c>
      <c r="L11" s="47">
        <f t="shared" si="2"/>
        <v>75.925</v>
      </c>
    </row>
    <row r="12" spans="1:12" ht="19.5" customHeight="1">
      <c r="A12" s="1">
        <v>9</v>
      </c>
      <c r="B12" s="12" t="s">
        <v>691</v>
      </c>
      <c r="C12" s="47">
        <v>3</v>
      </c>
      <c r="D12" s="13" t="s">
        <v>689</v>
      </c>
      <c r="E12" s="47"/>
      <c r="F12" s="68">
        <v>59.5</v>
      </c>
      <c r="G12" s="68">
        <v>61</v>
      </c>
      <c r="H12" s="68">
        <v>120.5</v>
      </c>
      <c r="I12" s="47">
        <f t="shared" si="0"/>
        <v>30.125</v>
      </c>
      <c r="J12" s="47">
        <v>88</v>
      </c>
      <c r="K12" s="47">
        <f t="shared" si="1"/>
        <v>44</v>
      </c>
      <c r="L12" s="47">
        <f t="shared" si="2"/>
        <v>74.125</v>
      </c>
    </row>
    <row r="13" spans="1:12" ht="19.5" customHeight="1">
      <c r="A13" s="1">
        <v>10</v>
      </c>
      <c r="B13" s="59" t="s">
        <v>692</v>
      </c>
      <c r="C13" s="60">
        <v>1</v>
      </c>
      <c r="D13" s="4" t="s">
        <v>46</v>
      </c>
      <c r="E13" s="108"/>
      <c r="F13" s="69">
        <v>69</v>
      </c>
      <c r="G13" s="69">
        <v>60.5</v>
      </c>
      <c r="H13" s="69">
        <v>129.5</v>
      </c>
      <c r="I13" s="47">
        <f t="shared" si="0"/>
        <v>32.375</v>
      </c>
      <c r="J13" s="47">
        <v>88.4</v>
      </c>
      <c r="K13" s="47">
        <f t="shared" si="1"/>
        <v>44.2</v>
      </c>
      <c r="L13" s="47">
        <f t="shared" si="2"/>
        <v>76.575</v>
      </c>
    </row>
    <row r="14" spans="1:12" ht="19.5" customHeight="1">
      <c r="A14" s="1">
        <v>11</v>
      </c>
      <c r="B14" s="2" t="s">
        <v>694</v>
      </c>
      <c r="C14" s="47">
        <v>2</v>
      </c>
      <c r="D14" s="4" t="s">
        <v>693</v>
      </c>
      <c r="E14" s="47"/>
      <c r="F14" s="68">
        <v>60.5</v>
      </c>
      <c r="G14" s="68">
        <v>58.5</v>
      </c>
      <c r="H14" s="68">
        <v>119</v>
      </c>
      <c r="I14" s="47">
        <f t="shared" si="0"/>
        <v>29.75</v>
      </c>
      <c r="J14" s="47">
        <v>83</v>
      </c>
      <c r="K14" s="47">
        <f t="shared" si="1"/>
        <v>41.5</v>
      </c>
      <c r="L14" s="47">
        <f t="shared" si="2"/>
        <v>71.25</v>
      </c>
    </row>
    <row r="15" spans="1:12" ht="19.5" customHeight="1">
      <c r="A15" s="1">
        <v>12</v>
      </c>
      <c r="B15" s="2" t="s">
        <v>695</v>
      </c>
      <c r="C15" s="47">
        <v>3</v>
      </c>
      <c r="D15" s="4" t="s">
        <v>693</v>
      </c>
      <c r="E15" s="47"/>
      <c r="F15" s="68">
        <v>40</v>
      </c>
      <c r="G15" s="68">
        <v>61.5</v>
      </c>
      <c r="H15" s="68">
        <v>101.5</v>
      </c>
      <c r="I15" s="47">
        <f t="shared" si="0"/>
        <v>25.375</v>
      </c>
      <c r="J15" s="47">
        <v>89.4</v>
      </c>
      <c r="K15" s="47">
        <f t="shared" si="1"/>
        <v>44.7</v>
      </c>
      <c r="L15" s="47">
        <f t="shared" si="2"/>
        <v>70.075</v>
      </c>
    </row>
    <row r="16" spans="1:12" ht="19.5" customHeight="1">
      <c r="A16" s="1">
        <v>13</v>
      </c>
      <c r="B16" s="12" t="s">
        <v>696</v>
      </c>
      <c r="C16" s="47">
        <v>1</v>
      </c>
      <c r="D16" s="13" t="s">
        <v>697</v>
      </c>
      <c r="E16" s="47"/>
      <c r="F16" s="68">
        <v>68</v>
      </c>
      <c r="G16" s="68">
        <v>66</v>
      </c>
      <c r="H16" s="68">
        <v>134</v>
      </c>
      <c r="I16" s="47">
        <f t="shared" si="0"/>
        <v>33.5</v>
      </c>
      <c r="J16" s="47">
        <v>91</v>
      </c>
      <c r="K16" s="47">
        <f t="shared" si="1"/>
        <v>45.5</v>
      </c>
      <c r="L16" s="47">
        <f t="shared" si="2"/>
        <v>79</v>
      </c>
    </row>
    <row r="17" spans="1:12" ht="19.5" customHeight="1">
      <c r="A17" s="1">
        <v>14</v>
      </c>
      <c r="B17" s="12" t="s">
        <v>698</v>
      </c>
      <c r="C17" s="47">
        <v>2</v>
      </c>
      <c r="D17" s="13" t="s">
        <v>697</v>
      </c>
      <c r="E17" s="47"/>
      <c r="F17" s="68">
        <v>54.5</v>
      </c>
      <c r="G17" s="68">
        <v>65</v>
      </c>
      <c r="H17" s="68">
        <v>119.5</v>
      </c>
      <c r="I17" s="47">
        <f t="shared" si="0"/>
        <v>29.875</v>
      </c>
      <c r="J17" s="47">
        <v>86.8</v>
      </c>
      <c r="K17" s="47">
        <f t="shared" si="1"/>
        <v>43.4</v>
      </c>
      <c r="L17" s="47">
        <f t="shared" si="2"/>
        <v>73.275</v>
      </c>
    </row>
    <row r="18" spans="1:12" ht="19.5" customHeight="1">
      <c r="A18" s="1">
        <v>15</v>
      </c>
      <c r="B18" s="12" t="s">
        <v>699</v>
      </c>
      <c r="C18" s="47">
        <v>3</v>
      </c>
      <c r="D18" s="13" t="s">
        <v>697</v>
      </c>
      <c r="E18" s="47"/>
      <c r="F18" s="68">
        <v>65.5</v>
      </c>
      <c r="G18" s="68">
        <v>48.5</v>
      </c>
      <c r="H18" s="68">
        <v>114</v>
      </c>
      <c r="I18" s="47">
        <f t="shared" si="0"/>
        <v>28.5</v>
      </c>
      <c r="J18" s="47">
        <v>88</v>
      </c>
      <c r="K18" s="47">
        <f t="shared" si="1"/>
        <v>44</v>
      </c>
      <c r="L18" s="47">
        <f t="shared" si="2"/>
        <v>72.5</v>
      </c>
    </row>
    <row r="19" spans="1:12" ht="19.5" customHeight="1">
      <c r="A19" s="1">
        <v>16</v>
      </c>
      <c r="B19" s="12" t="s">
        <v>700</v>
      </c>
      <c r="C19" s="47">
        <v>4</v>
      </c>
      <c r="D19" s="13" t="s">
        <v>697</v>
      </c>
      <c r="E19" s="47"/>
      <c r="F19" s="68">
        <v>58</v>
      </c>
      <c r="G19" s="68">
        <v>55</v>
      </c>
      <c r="H19" s="68">
        <v>113</v>
      </c>
      <c r="I19" s="47">
        <f t="shared" si="0"/>
        <v>28.25</v>
      </c>
      <c r="J19" s="47">
        <v>86.2</v>
      </c>
      <c r="K19" s="47">
        <f t="shared" si="1"/>
        <v>43.1</v>
      </c>
      <c r="L19" s="47">
        <f t="shared" si="2"/>
        <v>71.35</v>
      </c>
    </row>
    <row r="20" spans="1:12" ht="19.5" customHeight="1">
      <c r="A20" s="1">
        <v>17</v>
      </c>
      <c r="B20" s="10" t="s">
        <v>701</v>
      </c>
      <c r="C20" s="47">
        <v>5</v>
      </c>
      <c r="D20" s="10" t="s">
        <v>8</v>
      </c>
      <c r="E20" s="47"/>
      <c r="F20" s="70" t="s">
        <v>459</v>
      </c>
      <c r="G20" s="70" t="s">
        <v>475</v>
      </c>
      <c r="H20" s="70" t="s">
        <v>702</v>
      </c>
      <c r="I20" s="47">
        <f t="shared" si="0"/>
        <v>37.25</v>
      </c>
      <c r="J20" s="47">
        <v>87.8</v>
      </c>
      <c r="K20" s="47">
        <f t="shared" si="1"/>
        <v>43.9</v>
      </c>
      <c r="L20" s="47">
        <f t="shared" si="2"/>
        <v>81.15</v>
      </c>
    </row>
    <row r="21" spans="1:12" ht="19.5" customHeight="1">
      <c r="A21" s="1">
        <v>18</v>
      </c>
      <c r="B21" s="10" t="s">
        <v>703</v>
      </c>
      <c r="C21" s="47">
        <v>4</v>
      </c>
      <c r="D21" s="10" t="s">
        <v>704</v>
      </c>
      <c r="E21" s="47"/>
      <c r="F21" s="70" t="s">
        <v>705</v>
      </c>
      <c r="G21" s="70" t="s">
        <v>548</v>
      </c>
      <c r="H21" s="70" t="s">
        <v>706</v>
      </c>
      <c r="I21" s="47">
        <f t="shared" si="0"/>
        <v>34.5</v>
      </c>
      <c r="J21" s="47">
        <v>87</v>
      </c>
      <c r="K21" s="47">
        <f t="shared" si="1"/>
        <v>43.5</v>
      </c>
      <c r="L21" s="47">
        <f t="shared" si="2"/>
        <v>78</v>
      </c>
    </row>
    <row r="22" spans="1:12" ht="19.5" customHeight="1">
      <c r="A22" s="1">
        <v>19</v>
      </c>
      <c r="B22" s="10" t="s">
        <v>707</v>
      </c>
      <c r="C22" s="47">
        <v>9</v>
      </c>
      <c r="D22" s="10" t="s">
        <v>704</v>
      </c>
      <c r="E22" s="47"/>
      <c r="F22" s="70" t="s">
        <v>705</v>
      </c>
      <c r="G22" s="70" t="s">
        <v>708</v>
      </c>
      <c r="H22" s="70" t="s">
        <v>709</v>
      </c>
      <c r="I22" s="47">
        <f t="shared" si="0"/>
        <v>34</v>
      </c>
      <c r="J22" s="47">
        <v>86</v>
      </c>
      <c r="K22" s="47">
        <f t="shared" si="1"/>
        <v>43</v>
      </c>
      <c r="L22" s="47">
        <f t="shared" si="2"/>
        <v>77</v>
      </c>
    </row>
    <row r="23" spans="1:12" ht="19.5" customHeight="1">
      <c r="A23" s="1">
        <v>20</v>
      </c>
      <c r="B23" s="10" t="s">
        <v>710</v>
      </c>
      <c r="C23" s="47">
        <v>12</v>
      </c>
      <c r="D23" s="10" t="s">
        <v>704</v>
      </c>
      <c r="E23" s="47"/>
      <c r="F23" s="70" t="s">
        <v>475</v>
      </c>
      <c r="G23" s="70" t="s">
        <v>475</v>
      </c>
      <c r="H23" s="70" t="s">
        <v>479</v>
      </c>
      <c r="I23" s="47">
        <f t="shared" si="0"/>
        <v>33.75</v>
      </c>
      <c r="J23" s="47">
        <v>90.4</v>
      </c>
      <c r="K23" s="47">
        <f t="shared" si="1"/>
        <v>45.2</v>
      </c>
      <c r="L23" s="47">
        <f t="shared" si="2"/>
        <v>78.95</v>
      </c>
    </row>
    <row r="24" spans="1:12" ht="19.5" customHeight="1">
      <c r="A24" s="1">
        <v>21</v>
      </c>
      <c r="B24" s="10" t="s">
        <v>711</v>
      </c>
      <c r="C24" s="47">
        <v>1</v>
      </c>
      <c r="D24" s="10" t="s">
        <v>704</v>
      </c>
      <c r="E24" s="47"/>
      <c r="F24" s="70" t="s">
        <v>712</v>
      </c>
      <c r="G24" s="70" t="s">
        <v>713</v>
      </c>
      <c r="H24" s="70" t="s">
        <v>479</v>
      </c>
      <c r="I24" s="47">
        <f t="shared" si="0"/>
        <v>33.75</v>
      </c>
      <c r="J24" s="47">
        <v>81.6</v>
      </c>
      <c r="K24" s="47">
        <f t="shared" si="1"/>
        <v>40.8</v>
      </c>
      <c r="L24" s="47">
        <f t="shared" si="2"/>
        <v>74.55</v>
      </c>
    </row>
    <row r="25" spans="1:12" ht="19.5" customHeight="1">
      <c r="A25" s="1">
        <v>22</v>
      </c>
      <c r="B25" s="10" t="s">
        <v>714</v>
      </c>
      <c r="C25" s="47">
        <v>7</v>
      </c>
      <c r="D25" s="10" t="s">
        <v>704</v>
      </c>
      <c r="E25" s="47"/>
      <c r="F25" s="70" t="s">
        <v>712</v>
      </c>
      <c r="G25" s="70" t="s">
        <v>421</v>
      </c>
      <c r="H25" s="70" t="s">
        <v>546</v>
      </c>
      <c r="I25" s="47">
        <f t="shared" si="0"/>
        <v>32.75</v>
      </c>
      <c r="J25" s="47">
        <v>90.8</v>
      </c>
      <c r="K25" s="47">
        <f t="shared" si="1"/>
        <v>45.4</v>
      </c>
      <c r="L25" s="47">
        <f t="shared" si="2"/>
        <v>78.15</v>
      </c>
    </row>
    <row r="26" spans="1:12" ht="19.5" customHeight="1">
      <c r="A26" s="1">
        <v>23</v>
      </c>
      <c r="B26" s="10" t="s">
        <v>715</v>
      </c>
      <c r="C26" s="47">
        <v>11</v>
      </c>
      <c r="D26" s="10" t="s">
        <v>704</v>
      </c>
      <c r="E26" s="47"/>
      <c r="F26" s="70" t="s">
        <v>534</v>
      </c>
      <c r="G26" s="70" t="s">
        <v>421</v>
      </c>
      <c r="H26" s="70" t="s">
        <v>549</v>
      </c>
      <c r="I26" s="47">
        <f t="shared" si="0"/>
        <v>32.625</v>
      </c>
      <c r="J26" s="47">
        <v>90.2</v>
      </c>
      <c r="K26" s="47">
        <f t="shared" si="1"/>
        <v>45.1</v>
      </c>
      <c r="L26" s="47">
        <f t="shared" si="2"/>
        <v>77.725</v>
      </c>
    </row>
    <row r="27" spans="1:12" ht="19.5" customHeight="1">
      <c r="A27" s="1">
        <v>24</v>
      </c>
      <c r="B27" s="10" t="s">
        <v>716</v>
      </c>
      <c r="C27" s="47">
        <v>6</v>
      </c>
      <c r="D27" s="10" t="s">
        <v>704</v>
      </c>
      <c r="E27" s="47"/>
      <c r="F27" s="70" t="s">
        <v>426</v>
      </c>
      <c r="G27" s="70" t="s">
        <v>475</v>
      </c>
      <c r="H27" s="70" t="s">
        <v>717</v>
      </c>
      <c r="I27" s="47">
        <f t="shared" si="0"/>
        <v>31.125</v>
      </c>
      <c r="J27" s="47">
        <v>92.6</v>
      </c>
      <c r="K27" s="47">
        <f t="shared" si="1"/>
        <v>46.3</v>
      </c>
      <c r="L27" s="47">
        <f t="shared" si="2"/>
        <v>77.425</v>
      </c>
    </row>
    <row r="28" spans="1:12" ht="19.5" customHeight="1">
      <c r="A28" s="1">
        <v>25</v>
      </c>
      <c r="B28" s="10" t="s">
        <v>718</v>
      </c>
      <c r="C28" s="47">
        <v>13</v>
      </c>
      <c r="D28" s="10" t="s">
        <v>704</v>
      </c>
      <c r="E28" s="47"/>
      <c r="F28" s="70" t="s">
        <v>557</v>
      </c>
      <c r="G28" s="70" t="s">
        <v>542</v>
      </c>
      <c r="H28" s="70" t="s">
        <v>719</v>
      </c>
      <c r="I28" s="47">
        <f t="shared" si="0"/>
        <v>31</v>
      </c>
      <c r="J28" s="47">
        <v>84.2</v>
      </c>
      <c r="K28" s="47">
        <f t="shared" si="1"/>
        <v>42.1</v>
      </c>
      <c r="L28" s="47">
        <f t="shared" si="2"/>
        <v>73.1</v>
      </c>
    </row>
    <row r="29" spans="1:12" ht="19.5" customHeight="1">
      <c r="A29" s="1">
        <v>26</v>
      </c>
      <c r="B29" s="10" t="s">
        <v>720</v>
      </c>
      <c r="C29" s="47">
        <v>8</v>
      </c>
      <c r="D29" s="10" t="s">
        <v>704</v>
      </c>
      <c r="E29" s="47"/>
      <c r="F29" s="70" t="s">
        <v>475</v>
      </c>
      <c r="G29" s="70" t="s">
        <v>440</v>
      </c>
      <c r="H29" s="70" t="s">
        <v>719</v>
      </c>
      <c r="I29" s="47">
        <f t="shared" si="0"/>
        <v>31</v>
      </c>
      <c r="J29" s="47">
        <v>81.4</v>
      </c>
      <c r="K29" s="47">
        <f t="shared" si="1"/>
        <v>40.7</v>
      </c>
      <c r="L29" s="47">
        <f t="shared" si="2"/>
        <v>71.7</v>
      </c>
    </row>
    <row r="30" spans="1:12" ht="19.5" customHeight="1">
      <c r="A30" s="1">
        <v>27</v>
      </c>
      <c r="B30" s="10" t="s">
        <v>721</v>
      </c>
      <c r="C30" s="47">
        <v>2</v>
      </c>
      <c r="D30" s="10" t="s">
        <v>704</v>
      </c>
      <c r="E30" s="47"/>
      <c r="F30" s="70" t="s">
        <v>545</v>
      </c>
      <c r="G30" s="70" t="s">
        <v>433</v>
      </c>
      <c r="H30" s="70" t="s">
        <v>561</v>
      </c>
      <c r="I30" s="47">
        <f t="shared" si="0"/>
        <v>29.25</v>
      </c>
      <c r="J30" s="47">
        <v>85.2</v>
      </c>
      <c r="K30" s="47">
        <f t="shared" si="1"/>
        <v>42.6</v>
      </c>
      <c r="L30" s="47">
        <f t="shared" si="2"/>
        <v>71.85</v>
      </c>
    </row>
    <row r="31" spans="1:12" ht="19.5" customHeight="1">
      <c r="A31" s="1">
        <v>28</v>
      </c>
      <c r="B31" s="10" t="s">
        <v>722</v>
      </c>
      <c r="C31" s="47">
        <v>16</v>
      </c>
      <c r="D31" s="10" t="s">
        <v>704</v>
      </c>
      <c r="E31" s="47"/>
      <c r="F31" s="70" t="s">
        <v>440</v>
      </c>
      <c r="G31" s="70" t="s">
        <v>444</v>
      </c>
      <c r="H31" s="70" t="s">
        <v>723</v>
      </c>
      <c r="I31" s="47">
        <f t="shared" si="0"/>
        <v>28.625</v>
      </c>
      <c r="J31" s="47">
        <v>0</v>
      </c>
      <c r="K31" s="47">
        <f t="shared" si="1"/>
        <v>0</v>
      </c>
      <c r="L31" s="47">
        <f t="shared" si="2"/>
        <v>28.625</v>
      </c>
    </row>
    <row r="32" spans="1:12" ht="19.5" customHeight="1">
      <c r="A32" s="1">
        <v>29</v>
      </c>
      <c r="B32" s="10" t="s">
        <v>724</v>
      </c>
      <c r="C32" s="47">
        <v>14</v>
      </c>
      <c r="D32" s="10" t="s">
        <v>704</v>
      </c>
      <c r="E32" s="47"/>
      <c r="F32" s="70" t="s">
        <v>725</v>
      </c>
      <c r="G32" s="70" t="s">
        <v>726</v>
      </c>
      <c r="H32" s="70" t="s">
        <v>723</v>
      </c>
      <c r="I32" s="47">
        <f t="shared" si="0"/>
        <v>28.625</v>
      </c>
      <c r="J32" s="47">
        <v>83</v>
      </c>
      <c r="K32" s="47">
        <f t="shared" si="1"/>
        <v>41.5</v>
      </c>
      <c r="L32" s="47">
        <f t="shared" si="2"/>
        <v>70.125</v>
      </c>
    </row>
    <row r="33" spans="1:12" ht="19.5" customHeight="1">
      <c r="A33" s="1">
        <v>30</v>
      </c>
      <c r="B33" s="10" t="s">
        <v>727</v>
      </c>
      <c r="C33" s="47">
        <v>15</v>
      </c>
      <c r="D33" s="10" t="s">
        <v>704</v>
      </c>
      <c r="E33" s="47"/>
      <c r="F33" s="70" t="s">
        <v>488</v>
      </c>
      <c r="G33" s="70" t="s">
        <v>624</v>
      </c>
      <c r="H33" s="70" t="s">
        <v>728</v>
      </c>
      <c r="I33" s="47">
        <f t="shared" si="0"/>
        <v>28.125</v>
      </c>
      <c r="J33" s="47">
        <v>88.6</v>
      </c>
      <c r="K33" s="47">
        <f t="shared" si="1"/>
        <v>44.3</v>
      </c>
      <c r="L33" s="47">
        <f t="shared" si="2"/>
        <v>72.425</v>
      </c>
    </row>
    <row r="34" spans="1:12" ht="19.5" customHeight="1">
      <c r="A34" s="1">
        <v>31</v>
      </c>
      <c r="B34" s="10" t="s">
        <v>729</v>
      </c>
      <c r="C34" s="47">
        <v>3</v>
      </c>
      <c r="D34" s="10" t="s">
        <v>704</v>
      </c>
      <c r="E34" s="47"/>
      <c r="F34" s="70" t="s">
        <v>580</v>
      </c>
      <c r="G34" s="70" t="s">
        <v>730</v>
      </c>
      <c r="H34" s="70" t="s">
        <v>438</v>
      </c>
      <c r="I34" s="47">
        <f t="shared" si="0"/>
        <v>27.5</v>
      </c>
      <c r="J34" s="47">
        <v>86</v>
      </c>
      <c r="K34" s="47">
        <f t="shared" si="1"/>
        <v>43</v>
      </c>
      <c r="L34" s="47">
        <f t="shared" si="2"/>
        <v>70.5</v>
      </c>
    </row>
    <row r="35" spans="1:12" ht="19.5" customHeight="1">
      <c r="A35" s="1">
        <v>32</v>
      </c>
      <c r="B35" s="10" t="s">
        <v>731</v>
      </c>
      <c r="C35" s="47">
        <v>17</v>
      </c>
      <c r="D35" s="10" t="s">
        <v>704</v>
      </c>
      <c r="E35" s="47"/>
      <c r="F35" s="70" t="s">
        <v>556</v>
      </c>
      <c r="G35" s="70" t="s">
        <v>542</v>
      </c>
      <c r="H35" s="70" t="s">
        <v>732</v>
      </c>
      <c r="I35" s="47">
        <f t="shared" si="0"/>
        <v>26.625</v>
      </c>
      <c r="J35" s="47">
        <v>79.2</v>
      </c>
      <c r="K35" s="47">
        <f t="shared" si="1"/>
        <v>39.6</v>
      </c>
      <c r="L35" s="47">
        <f t="shared" si="2"/>
        <v>66.225</v>
      </c>
    </row>
    <row r="36" spans="1:12" ht="19.5" customHeight="1">
      <c r="A36" s="1">
        <v>33</v>
      </c>
      <c r="B36" s="10" t="s">
        <v>733</v>
      </c>
      <c r="C36" s="47">
        <v>10</v>
      </c>
      <c r="D36" s="10" t="s">
        <v>704</v>
      </c>
      <c r="E36" s="47"/>
      <c r="F36" s="70" t="s">
        <v>542</v>
      </c>
      <c r="G36" s="70" t="s">
        <v>447</v>
      </c>
      <c r="H36" s="70" t="s">
        <v>442</v>
      </c>
      <c r="I36" s="47">
        <f t="shared" si="0"/>
        <v>26.125</v>
      </c>
      <c r="J36" s="47"/>
      <c r="K36" s="47">
        <f t="shared" si="1"/>
        <v>0</v>
      </c>
      <c r="L36" s="47">
        <f t="shared" si="2"/>
        <v>26.125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4" sqref="A4:L40"/>
    </sheetView>
  </sheetViews>
  <sheetFormatPr defaultColWidth="9.00390625" defaultRowHeight="14.25"/>
  <cols>
    <col min="1" max="2" width="8.75390625" style="0" customWidth="1"/>
    <col min="3" max="3" width="7.875" style="0" customWidth="1"/>
    <col min="4" max="4" width="20.00390625" style="0" customWidth="1"/>
    <col min="5" max="5" width="8.625" style="0" customWidth="1"/>
    <col min="6" max="6" width="9.50390625" style="0" customWidth="1"/>
    <col min="7" max="7" width="9.25390625" style="0" customWidth="1"/>
    <col min="8" max="8" width="11.25390625" style="0" customWidth="1"/>
    <col min="9" max="9" width="9.50390625" style="0" customWidth="1"/>
    <col min="12" max="12" width="6.00390625" style="0" customWidth="1"/>
  </cols>
  <sheetData>
    <row r="1" spans="1:12" ht="22.5" customHeight="1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54.75" customHeight="1">
      <c r="A2" s="89" t="s">
        <v>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9.2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45</v>
      </c>
      <c r="L3" s="29" t="s">
        <v>1210</v>
      </c>
    </row>
    <row r="4" spans="1:12" ht="18.75" customHeight="1">
      <c r="A4" s="24">
        <v>1</v>
      </c>
      <c r="B4" s="2" t="s">
        <v>735</v>
      </c>
      <c r="C4" s="23">
        <v>1</v>
      </c>
      <c r="D4" s="15" t="s">
        <v>803</v>
      </c>
      <c r="E4" s="5"/>
      <c r="F4" s="2">
        <v>43.5</v>
      </c>
      <c r="G4" s="2">
        <v>53</v>
      </c>
      <c r="H4" s="2">
        <v>96.5</v>
      </c>
      <c r="I4" s="23">
        <f>H4/4</f>
        <v>24.125</v>
      </c>
      <c r="J4" s="5">
        <v>80.6</v>
      </c>
      <c r="K4" s="5">
        <f>J4/2</f>
        <v>40.3</v>
      </c>
      <c r="L4" s="5">
        <f>I4+K4</f>
        <v>64.425</v>
      </c>
    </row>
    <row r="5" spans="1:12" ht="18.75" customHeight="1">
      <c r="A5" s="1">
        <v>2</v>
      </c>
      <c r="B5" s="2" t="s">
        <v>736</v>
      </c>
      <c r="C5" s="23">
        <v>2</v>
      </c>
      <c r="D5" s="15" t="s">
        <v>737</v>
      </c>
      <c r="E5" s="5"/>
      <c r="F5" s="2">
        <v>73.5</v>
      </c>
      <c r="G5" s="2">
        <v>76.5</v>
      </c>
      <c r="H5" s="2">
        <v>150</v>
      </c>
      <c r="I5" s="23">
        <f aca="true" t="shared" si="0" ref="I5:I40">H5/4</f>
        <v>37.5</v>
      </c>
      <c r="J5" s="5">
        <v>87.2</v>
      </c>
      <c r="K5" s="5">
        <f aca="true" t="shared" si="1" ref="K5:K40">J5/2</f>
        <v>43.6</v>
      </c>
      <c r="L5" s="5">
        <f aca="true" t="shared" si="2" ref="L5:L40">I5+K5</f>
        <v>81.1</v>
      </c>
    </row>
    <row r="6" spans="1:12" ht="18.75" customHeight="1">
      <c r="A6" s="24">
        <v>3</v>
      </c>
      <c r="B6" s="2" t="s">
        <v>738</v>
      </c>
      <c r="C6" s="23">
        <v>4</v>
      </c>
      <c r="D6" s="15" t="s">
        <v>737</v>
      </c>
      <c r="E6" s="5"/>
      <c r="F6" s="2">
        <v>64.5</v>
      </c>
      <c r="G6" s="2">
        <v>68.5</v>
      </c>
      <c r="H6" s="2">
        <v>133</v>
      </c>
      <c r="I6" s="23">
        <f t="shared" si="0"/>
        <v>33.25</v>
      </c>
      <c r="J6" s="5">
        <v>88.8</v>
      </c>
      <c r="K6" s="5">
        <f t="shared" si="1"/>
        <v>44.4</v>
      </c>
      <c r="L6" s="5">
        <f t="shared" si="2"/>
        <v>77.65</v>
      </c>
    </row>
    <row r="7" spans="1:12" ht="18.75" customHeight="1">
      <c r="A7" s="24">
        <v>4</v>
      </c>
      <c r="B7" s="2" t="s">
        <v>739</v>
      </c>
      <c r="C7" s="23">
        <v>7</v>
      </c>
      <c r="D7" s="15" t="s">
        <v>737</v>
      </c>
      <c r="E7" s="5"/>
      <c r="F7" s="2">
        <v>67</v>
      </c>
      <c r="G7" s="2">
        <v>62</v>
      </c>
      <c r="H7" s="2">
        <v>129</v>
      </c>
      <c r="I7" s="23">
        <f t="shared" si="0"/>
        <v>32.25</v>
      </c>
      <c r="J7" s="5">
        <v>82.6</v>
      </c>
      <c r="K7" s="5">
        <f t="shared" si="1"/>
        <v>41.3</v>
      </c>
      <c r="L7" s="5">
        <f t="shared" si="2"/>
        <v>73.55</v>
      </c>
    </row>
    <row r="8" spans="1:12" ht="18.75" customHeight="1">
      <c r="A8" s="1">
        <v>5</v>
      </c>
      <c r="B8" s="2" t="s">
        <v>740</v>
      </c>
      <c r="C8" s="23">
        <v>3</v>
      </c>
      <c r="D8" s="15" t="s">
        <v>737</v>
      </c>
      <c r="E8" s="5"/>
      <c r="F8" s="2">
        <v>60.5</v>
      </c>
      <c r="G8" s="2">
        <v>64.5</v>
      </c>
      <c r="H8" s="2">
        <v>125</v>
      </c>
      <c r="I8" s="23">
        <f t="shared" si="0"/>
        <v>31.25</v>
      </c>
      <c r="J8" s="5">
        <v>83.6</v>
      </c>
      <c r="K8" s="5">
        <f t="shared" si="1"/>
        <v>41.8</v>
      </c>
      <c r="L8" s="5">
        <f t="shared" si="2"/>
        <v>73.05</v>
      </c>
    </row>
    <row r="9" spans="1:12" ht="18.75" customHeight="1">
      <c r="A9" s="24">
        <v>6</v>
      </c>
      <c r="B9" s="2" t="s">
        <v>741</v>
      </c>
      <c r="C9" s="23">
        <v>1</v>
      </c>
      <c r="D9" s="15" t="s">
        <v>737</v>
      </c>
      <c r="E9" s="5"/>
      <c r="F9" s="2">
        <v>49.5</v>
      </c>
      <c r="G9" s="2">
        <v>66</v>
      </c>
      <c r="H9" s="2">
        <v>115.5</v>
      </c>
      <c r="I9" s="23">
        <f t="shared" si="0"/>
        <v>28.875</v>
      </c>
      <c r="J9" s="5">
        <v>80.6</v>
      </c>
      <c r="K9" s="5">
        <f t="shared" si="1"/>
        <v>40.3</v>
      </c>
      <c r="L9" s="5">
        <f t="shared" si="2"/>
        <v>69.175</v>
      </c>
    </row>
    <row r="10" spans="1:12" ht="18.75" customHeight="1">
      <c r="A10" s="24">
        <v>7</v>
      </c>
      <c r="B10" s="2" t="s">
        <v>742</v>
      </c>
      <c r="C10" s="23">
        <v>5</v>
      </c>
      <c r="D10" s="15" t="s">
        <v>737</v>
      </c>
      <c r="E10" s="5"/>
      <c r="F10" s="2">
        <v>50.5</v>
      </c>
      <c r="G10" s="2">
        <v>59.5</v>
      </c>
      <c r="H10" s="2">
        <v>110</v>
      </c>
      <c r="I10" s="23">
        <f t="shared" si="0"/>
        <v>27.5</v>
      </c>
      <c r="J10" s="5">
        <v>82</v>
      </c>
      <c r="K10" s="5">
        <f t="shared" si="1"/>
        <v>41</v>
      </c>
      <c r="L10" s="5">
        <f t="shared" si="2"/>
        <v>68.5</v>
      </c>
    </row>
    <row r="11" spans="1:12" ht="18.75" customHeight="1">
      <c r="A11" s="1">
        <v>8</v>
      </c>
      <c r="B11" s="2" t="s">
        <v>743</v>
      </c>
      <c r="C11" s="23">
        <v>6</v>
      </c>
      <c r="D11" s="15" t="s">
        <v>737</v>
      </c>
      <c r="E11" s="5"/>
      <c r="F11" s="2">
        <v>46.5</v>
      </c>
      <c r="G11" s="2">
        <v>62.5</v>
      </c>
      <c r="H11" s="2">
        <v>109</v>
      </c>
      <c r="I11" s="23">
        <f t="shared" si="0"/>
        <v>27.25</v>
      </c>
      <c r="J11" s="5"/>
      <c r="K11" s="5">
        <f t="shared" si="1"/>
        <v>0</v>
      </c>
      <c r="L11" s="5">
        <f t="shared" si="2"/>
        <v>27.25</v>
      </c>
    </row>
    <row r="12" spans="1:12" ht="18.75" customHeight="1">
      <c r="A12" s="24">
        <v>9</v>
      </c>
      <c r="B12" s="16" t="s">
        <v>744</v>
      </c>
      <c r="C12" s="23">
        <v>4</v>
      </c>
      <c r="D12" s="16" t="s">
        <v>745</v>
      </c>
      <c r="E12" s="5"/>
      <c r="F12" s="16" t="s">
        <v>746</v>
      </c>
      <c r="G12" s="16" t="s">
        <v>545</v>
      </c>
      <c r="H12" s="16" t="s">
        <v>747</v>
      </c>
      <c r="I12" s="23">
        <f t="shared" si="0"/>
        <v>37.625</v>
      </c>
      <c r="J12" s="5">
        <v>86</v>
      </c>
      <c r="K12" s="5">
        <f t="shared" si="1"/>
        <v>43</v>
      </c>
      <c r="L12" s="5">
        <f t="shared" si="2"/>
        <v>80.625</v>
      </c>
    </row>
    <row r="13" spans="1:12" ht="18.75" customHeight="1">
      <c r="A13" s="24">
        <v>10</v>
      </c>
      <c r="B13" s="16" t="s">
        <v>748</v>
      </c>
      <c r="C13" s="23">
        <v>1</v>
      </c>
      <c r="D13" s="16" t="s">
        <v>749</v>
      </c>
      <c r="E13" s="5"/>
      <c r="F13" s="16" t="s">
        <v>624</v>
      </c>
      <c r="G13" s="16" t="s">
        <v>725</v>
      </c>
      <c r="H13" s="16" t="s">
        <v>750</v>
      </c>
      <c r="I13" s="23">
        <f t="shared" si="0"/>
        <v>31.875</v>
      </c>
      <c r="J13" s="5">
        <v>86.6</v>
      </c>
      <c r="K13" s="5">
        <f t="shared" si="1"/>
        <v>43.3</v>
      </c>
      <c r="L13" s="5">
        <f t="shared" si="2"/>
        <v>75.175</v>
      </c>
    </row>
    <row r="14" spans="1:12" ht="18.75" customHeight="1">
      <c r="A14" s="1">
        <v>11</v>
      </c>
      <c r="B14" s="16" t="s">
        <v>751</v>
      </c>
      <c r="C14" s="23">
        <v>11</v>
      </c>
      <c r="D14" s="16" t="s">
        <v>749</v>
      </c>
      <c r="E14" s="5"/>
      <c r="F14" s="16" t="s">
        <v>752</v>
      </c>
      <c r="G14" s="16" t="s">
        <v>753</v>
      </c>
      <c r="H14" s="16" t="s">
        <v>754</v>
      </c>
      <c r="I14" s="23">
        <f t="shared" si="0"/>
        <v>31.75</v>
      </c>
      <c r="J14" s="5">
        <v>85.4</v>
      </c>
      <c r="K14" s="5">
        <f t="shared" si="1"/>
        <v>42.7</v>
      </c>
      <c r="L14" s="5">
        <f t="shared" si="2"/>
        <v>74.45</v>
      </c>
    </row>
    <row r="15" spans="1:12" ht="18.75" customHeight="1">
      <c r="A15" s="24">
        <v>12</v>
      </c>
      <c r="B15" s="16" t="s">
        <v>755</v>
      </c>
      <c r="C15" s="23">
        <v>7</v>
      </c>
      <c r="D15" s="16" t="s">
        <v>749</v>
      </c>
      <c r="E15" s="5"/>
      <c r="F15" s="16" t="s">
        <v>756</v>
      </c>
      <c r="G15" s="16" t="s">
        <v>713</v>
      </c>
      <c r="H15" s="16" t="s">
        <v>757</v>
      </c>
      <c r="I15" s="23">
        <f t="shared" si="0"/>
        <v>30.5</v>
      </c>
      <c r="J15" s="5">
        <v>84.4</v>
      </c>
      <c r="K15" s="5">
        <f t="shared" si="1"/>
        <v>42.2</v>
      </c>
      <c r="L15" s="5">
        <f t="shared" si="2"/>
        <v>72.7</v>
      </c>
    </row>
    <row r="16" spans="1:12" ht="18.75" customHeight="1">
      <c r="A16" s="24">
        <v>13</v>
      </c>
      <c r="B16" s="16" t="s">
        <v>758</v>
      </c>
      <c r="C16" s="23">
        <v>9</v>
      </c>
      <c r="D16" s="16" t="s">
        <v>749</v>
      </c>
      <c r="E16" s="5"/>
      <c r="F16" s="16" t="s">
        <v>542</v>
      </c>
      <c r="G16" s="16" t="s">
        <v>466</v>
      </c>
      <c r="H16" s="16" t="s">
        <v>759</v>
      </c>
      <c r="I16" s="23">
        <f t="shared" si="0"/>
        <v>30.375</v>
      </c>
      <c r="J16" s="5">
        <v>85.4</v>
      </c>
      <c r="K16" s="5">
        <f t="shared" si="1"/>
        <v>42.7</v>
      </c>
      <c r="L16" s="5">
        <f t="shared" si="2"/>
        <v>73.075</v>
      </c>
    </row>
    <row r="17" spans="1:12" ht="18.75" customHeight="1">
      <c r="A17" s="1">
        <v>14</v>
      </c>
      <c r="B17" s="16" t="s">
        <v>760</v>
      </c>
      <c r="C17" s="23">
        <v>8</v>
      </c>
      <c r="D17" s="16" t="s">
        <v>749</v>
      </c>
      <c r="E17" s="5"/>
      <c r="F17" s="16" t="s">
        <v>580</v>
      </c>
      <c r="G17" s="16" t="s">
        <v>708</v>
      </c>
      <c r="H17" s="16" t="s">
        <v>761</v>
      </c>
      <c r="I17" s="23">
        <f t="shared" si="0"/>
        <v>29.625</v>
      </c>
      <c r="J17" s="5">
        <v>85.8</v>
      </c>
      <c r="K17" s="5">
        <f t="shared" si="1"/>
        <v>42.9</v>
      </c>
      <c r="L17" s="5">
        <f t="shared" si="2"/>
        <v>72.525</v>
      </c>
    </row>
    <row r="18" spans="1:12" ht="18.75" customHeight="1">
      <c r="A18" s="24">
        <v>15</v>
      </c>
      <c r="B18" s="16" t="s">
        <v>762</v>
      </c>
      <c r="C18" s="23">
        <v>2</v>
      </c>
      <c r="D18" s="16" t="s">
        <v>749</v>
      </c>
      <c r="E18" s="5"/>
      <c r="F18" s="16" t="s">
        <v>440</v>
      </c>
      <c r="G18" s="16" t="s">
        <v>560</v>
      </c>
      <c r="H18" s="16" t="s">
        <v>761</v>
      </c>
      <c r="I18" s="23">
        <f t="shared" si="0"/>
        <v>29.625</v>
      </c>
      <c r="J18" s="5">
        <v>91.6</v>
      </c>
      <c r="K18" s="5">
        <f t="shared" si="1"/>
        <v>45.8</v>
      </c>
      <c r="L18" s="5">
        <f t="shared" si="2"/>
        <v>75.425</v>
      </c>
    </row>
    <row r="19" spans="1:12" ht="18.75" customHeight="1">
      <c r="A19" s="24">
        <v>16</v>
      </c>
      <c r="B19" s="16" t="s">
        <v>763</v>
      </c>
      <c r="C19" s="23">
        <v>3</v>
      </c>
      <c r="D19" s="16" t="s">
        <v>749</v>
      </c>
      <c r="E19" s="5"/>
      <c r="F19" s="16" t="s">
        <v>421</v>
      </c>
      <c r="G19" s="16" t="s">
        <v>753</v>
      </c>
      <c r="H19" s="16" t="s">
        <v>764</v>
      </c>
      <c r="I19" s="23">
        <f t="shared" si="0"/>
        <v>29</v>
      </c>
      <c r="J19" s="5">
        <v>84.8</v>
      </c>
      <c r="K19" s="5">
        <f t="shared" si="1"/>
        <v>42.4</v>
      </c>
      <c r="L19" s="5">
        <f t="shared" si="2"/>
        <v>71.4</v>
      </c>
    </row>
    <row r="20" spans="1:12" ht="18.75" customHeight="1">
      <c r="A20" s="1">
        <v>17</v>
      </c>
      <c r="B20" s="16" t="s">
        <v>765</v>
      </c>
      <c r="C20" s="23">
        <v>14</v>
      </c>
      <c r="D20" s="16" t="s">
        <v>749</v>
      </c>
      <c r="E20" s="5"/>
      <c r="F20" s="16" t="s">
        <v>730</v>
      </c>
      <c r="G20" s="16" t="s">
        <v>440</v>
      </c>
      <c r="H20" s="16" t="s">
        <v>766</v>
      </c>
      <c r="I20" s="23">
        <f t="shared" si="0"/>
        <v>28</v>
      </c>
      <c r="J20" s="5">
        <v>86.4</v>
      </c>
      <c r="K20" s="5">
        <f t="shared" si="1"/>
        <v>43.2</v>
      </c>
      <c r="L20" s="5">
        <f t="shared" si="2"/>
        <v>71.2</v>
      </c>
    </row>
    <row r="21" spans="1:12" ht="18.75" customHeight="1">
      <c r="A21" s="24">
        <v>18</v>
      </c>
      <c r="B21" s="16" t="s">
        <v>767</v>
      </c>
      <c r="C21" s="23">
        <v>5</v>
      </c>
      <c r="D21" s="16" t="s">
        <v>749</v>
      </c>
      <c r="E21" s="5"/>
      <c r="F21" s="16" t="s">
        <v>628</v>
      </c>
      <c r="G21" s="16" t="s">
        <v>753</v>
      </c>
      <c r="H21" s="16" t="s">
        <v>768</v>
      </c>
      <c r="I21" s="23">
        <f t="shared" si="0"/>
        <v>27.875</v>
      </c>
      <c r="J21" s="5">
        <v>81.6</v>
      </c>
      <c r="K21" s="5">
        <f t="shared" si="1"/>
        <v>40.8</v>
      </c>
      <c r="L21" s="5">
        <f t="shared" si="2"/>
        <v>68.675</v>
      </c>
    </row>
    <row r="22" spans="1:12" ht="18.75" customHeight="1">
      <c r="A22" s="24">
        <v>19</v>
      </c>
      <c r="B22" s="16" t="s">
        <v>769</v>
      </c>
      <c r="C22" s="23">
        <v>15</v>
      </c>
      <c r="D22" s="16" t="s">
        <v>749</v>
      </c>
      <c r="E22" s="5"/>
      <c r="F22" s="16" t="s">
        <v>563</v>
      </c>
      <c r="G22" s="16" t="s">
        <v>567</v>
      </c>
      <c r="H22" s="16" t="s">
        <v>438</v>
      </c>
      <c r="I22" s="23">
        <f t="shared" si="0"/>
        <v>27.5</v>
      </c>
      <c r="J22" s="5">
        <v>79.2</v>
      </c>
      <c r="K22" s="5">
        <f t="shared" si="1"/>
        <v>39.6</v>
      </c>
      <c r="L22" s="5">
        <f t="shared" si="2"/>
        <v>67.1</v>
      </c>
    </row>
    <row r="23" spans="1:12" ht="18.75" customHeight="1">
      <c r="A23" s="1">
        <v>20</v>
      </c>
      <c r="B23" s="16" t="s">
        <v>770</v>
      </c>
      <c r="C23" s="23">
        <v>10</v>
      </c>
      <c r="D23" s="16" t="s">
        <v>749</v>
      </c>
      <c r="E23" s="5"/>
      <c r="F23" s="16" t="s">
        <v>576</v>
      </c>
      <c r="G23" s="16" t="s">
        <v>421</v>
      </c>
      <c r="H23" s="16" t="s">
        <v>771</v>
      </c>
      <c r="I23" s="23">
        <f t="shared" si="0"/>
        <v>26</v>
      </c>
      <c r="J23" s="5">
        <v>81.6</v>
      </c>
      <c r="K23" s="5">
        <f t="shared" si="1"/>
        <v>40.8</v>
      </c>
      <c r="L23" s="5">
        <f t="shared" si="2"/>
        <v>66.8</v>
      </c>
    </row>
    <row r="24" spans="1:12" ht="18.75" customHeight="1">
      <c r="A24" s="24">
        <v>21</v>
      </c>
      <c r="B24" s="16" t="s">
        <v>772</v>
      </c>
      <c r="C24" s="23">
        <v>6</v>
      </c>
      <c r="D24" s="16" t="s">
        <v>749</v>
      </c>
      <c r="E24" s="5"/>
      <c r="F24" s="16" t="s">
        <v>436</v>
      </c>
      <c r="G24" s="16" t="s">
        <v>433</v>
      </c>
      <c r="H24" s="16" t="s">
        <v>771</v>
      </c>
      <c r="I24" s="23">
        <f t="shared" si="0"/>
        <v>26</v>
      </c>
      <c r="J24" s="5">
        <v>85.4</v>
      </c>
      <c r="K24" s="5">
        <f t="shared" si="1"/>
        <v>42.7</v>
      </c>
      <c r="L24" s="5">
        <f t="shared" si="2"/>
        <v>68.7</v>
      </c>
    </row>
    <row r="25" spans="1:12" ht="18.75" customHeight="1">
      <c r="A25" s="24">
        <v>22</v>
      </c>
      <c r="B25" s="16" t="s">
        <v>773</v>
      </c>
      <c r="C25" s="23">
        <v>12</v>
      </c>
      <c r="D25" s="16" t="s">
        <v>749</v>
      </c>
      <c r="E25" s="5"/>
      <c r="F25" s="16" t="s">
        <v>644</v>
      </c>
      <c r="G25" s="16" t="s">
        <v>753</v>
      </c>
      <c r="H25" s="16" t="s">
        <v>774</v>
      </c>
      <c r="I25" s="23">
        <f t="shared" si="0"/>
        <v>25.25</v>
      </c>
      <c r="J25" s="5">
        <v>31.4</v>
      </c>
      <c r="K25" s="5">
        <f t="shared" si="1"/>
        <v>15.7</v>
      </c>
      <c r="L25" s="5">
        <f t="shared" si="2"/>
        <v>40.95</v>
      </c>
    </row>
    <row r="26" spans="1:12" ht="18.75" customHeight="1">
      <c r="A26" s="1">
        <v>23</v>
      </c>
      <c r="B26" s="16" t="s">
        <v>775</v>
      </c>
      <c r="C26" s="23">
        <v>13</v>
      </c>
      <c r="D26" s="16" t="s">
        <v>749</v>
      </c>
      <c r="E26" s="5"/>
      <c r="F26" s="16" t="s">
        <v>448</v>
      </c>
      <c r="G26" s="16" t="s">
        <v>426</v>
      </c>
      <c r="H26" s="16" t="s">
        <v>776</v>
      </c>
      <c r="I26" s="23">
        <f t="shared" si="0"/>
        <v>25.125</v>
      </c>
      <c r="J26" s="5">
        <v>81</v>
      </c>
      <c r="K26" s="5">
        <f t="shared" si="1"/>
        <v>40.5</v>
      </c>
      <c r="L26" s="5">
        <f t="shared" si="2"/>
        <v>65.625</v>
      </c>
    </row>
    <row r="27" spans="1:12" ht="18.75" customHeight="1">
      <c r="A27" s="24">
        <v>24</v>
      </c>
      <c r="B27" s="2" t="s">
        <v>777</v>
      </c>
      <c r="C27" s="23">
        <v>1</v>
      </c>
      <c r="D27" s="15" t="s">
        <v>778</v>
      </c>
      <c r="E27" s="5"/>
      <c r="F27" s="2">
        <v>68</v>
      </c>
      <c r="G27" s="2">
        <v>61.5</v>
      </c>
      <c r="H27" s="2">
        <v>129.5</v>
      </c>
      <c r="I27" s="23">
        <f t="shared" si="0"/>
        <v>32.375</v>
      </c>
      <c r="J27" s="5">
        <v>82.4</v>
      </c>
      <c r="K27" s="5">
        <f t="shared" si="1"/>
        <v>41.2</v>
      </c>
      <c r="L27" s="5">
        <f t="shared" si="2"/>
        <v>73.575</v>
      </c>
    </row>
    <row r="28" spans="1:12" ht="18.75" customHeight="1">
      <c r="A28" s="24">
        <v>25</v>
      </c>
      <c r="B28" s="2" t="s">
        <v>779</v>
      </c>
      <c r="C28" s="23">
        <v>2</v>
      </c>
      <c r="D28" s="15" t="s">
        <v>778</v>
      </c>
      <c r="E28" s="5"/>
      <c r="F28" s="2">
        <v>60.5</v>
      </c>
      <c r="G28" s="2">
        <v>61.5</v>
      </c>
      <c r="H28" s="2">
        <v>122</v>
      </c>
      <c r="I28" s="23">
        <f t="shared" si="0"/>
        <v>30.5</v>
      </c>
      <c r="J28" s="5">
        <v>79.6</v>
      </c>
      <c r="K28" s="5">
        <f t="shared" si="1"/>
        <v>39.8</v>
      </c>
      <c r="L28" s="5">
        <f t="shared" si="2"/>
        <v>70.3</v>
      </c>
    </row>
    <row r="29" spans="1:12" ht="18.75" customHeight="1">
      <c r="A29" s="1">
        <v>26</v>
      </c>
      <c r="B29" s="2" t="s">
        <v>780</v>
      </c>
      <c r="C29" s="23">
        <v>3</v>
      </c>
      <c r="D29" s="15" t="s">
        <v>778</v>
      </c>
      <c r="E29" s="5"/>
      <c r="F29" s="2">
        <v>50</v>
      </c>
      <c r="G29" s="2">
        <v>64</v>
      </c>
      <c r="H29" s="2">
        <v>114</v>
      </c>
      <c r="I29" s="23">
        <f t="shared" si="0"/>
        <v>28.5</v>
      </c>
      <c r="J29" s="5">
        <v>76.2</v>
      </c>
      <c r="K29" s="5">
        <f t="shared" si="1"/>
        <v>38.1</v>
      </c>
      <c r="L29" s="5">
        <f t="shared" si="2"/>
        <v>66.6</v>
      </c>
    </row>
    <row r="30" spans="1:12" ht="18.75" customHeight="1">
      <c r="A30" s="24">
        <v>27</v>
      </c>
      <c r="B30" s="2" t="s">
        <v>781</v>
      </c>
      <c r="C30" s="23">
        <v>1</v>
      </c>
      <c r="D30" s="15" t="s">
        <v>782</v>
      </c>
      <c r="E30" s="5"/>
      <c r="F30" s="2">
        <v>64</v>
      </c>
      <c r="G30" s="2">
        <v>74</v>
      </c>
      <c r="H30" s="2">
        <v>138</v>
      </c>
      <c r="I30" s="23">
        <f t="shared" si="0"/>
        <v>34.5</v>
      </c>
      <c r="J30" s="5">
        <v>80.6</v>
      </c>
      <c r="K30" s="5">
        <f t="shared" si="1"/>
        <v>40.3</v>
      </c>
      <c r="L30" s="5">
        <f t="shared" si="2"/>
        <v>74.8</v>
      </c>
    </row>
    <row r="31" spans="1:12" ht="18.75" customHeight="1">
      <c r="A31" s="24">
        <v>28</v>
      </c>
      <c r="B31" s="2" t="s">
        <v>783</v>
      </c>
      <c r="C31" s="23">
        <v>3</v>
      </c>
      <c r="D31" s="15" t="s">
        <v>782</v>
      </c>
      <c r="E31" s="5"/>
      <c r="F31" s="2">
        <v>64.5</v>
      </c>
      <c r="G31" s="2">
        <v>71</v>
      </c>
      <c r="H31" s="2">
        <v>135.5</v>
      </c>
      <c r="I31" s="23">
        <f t="shared" si="0"/>
        <v>33.875</v>
      </c>
      <c r="J31" s="5">
        <v>83</v>
      </c>
      <c r="K31" s="5">
        <f t="shared" si="1"/>
        <v>41.5</v>
      </c>
      <c r="L31" s="5">
        <f t="shared" si="2"/>
        <v>75.375</v>
      </c>
    </row>
    <row r="32" spans="1:12" ht="18.75" customHeight="1">
      <c r="A32" s="1">
        <v>29</v>
      </c>
      <c r="B32" s="2" t="s">
        <v>784</v>
      </c>
      <c r="C32" s="23">
        <v>4</v>
      </c>
      <c r="D32" s="15" t="s">
        <v>782</v>
      </c>
      <c r="E32" s="5"/>
      <c r="F32" s="2">
        <v>57</v>
      </c>
      <c r="G32" s="2">
        <v>74</v>
      </c>
      <c r="H32" s="2">
        <v>131</v>
      </c>
      <c r="I32" s="23">
        <f t="shared" si="0"/>
        <v>32.75</v>
      </c>
      <c r="J32" s="5">
        <v>82</v>
      </c>
      <c r="K32" s="5">
        <f t="shared" si="1"/>
        <v>41</v>
      </c>
      <c r="L32" s="5">
        <f t="shared" si="2"/>
        <v>73.75</v>
      </c>
    </row>
    <row r="33" spans="1:12" ht="18.75" customHeight="1">
      <c r="A33" s="24">
        <v>30</v>
      </c>
      <c r="B33" s="2" t="s">
        <v>785</v>
      </c>
      <c r="C33" s="23">
        <v>2</v>
      </c>
      <c r="D33" s="15" t="s">
        <v>782</v>
      </c>
      <c r="E33" s="5"/>
      <c r="F33" s="2">
        <v>54.5</v>
      </c>
      <c r="G33" s="2">
        <v>71</v>
      </c>
      <c r="H33" s="2">
        <v>125.5</v>
      </c>
      <c r="I33" s="23">
        <f t="shared" si="0"/>
        <v>31.375</v>
      </c>
      <c r="J33" s="5">
        <v>80.6</v>
      </c>
      <c r="K33" s="5">
        <f t="shared" si="1"/>
        <v>40.3</v>
      </c>
      <c r="L33" s="5">
        <f t="shared" si="2"/>
        <v>71.675</v>
      </c>
    </row>
    <row r="34" spans="1:12" ht="18.75" customHeight="1">
      <c r="A34" s="24">
        <v>31</v>
      </c>
      <c r="B34" s="2" t="s">
        <v>786</v>
      </c>
      <c r="C34" s="23">
        <v>5</v>
      </c>
      <c r="D34" s="15" t="s">
        <v>782</v>
      </c>
      <c r="E34" s="5"/>
      <c r="F34" s="2">
        <v>47.5</v>
      </c>
      <c r="G34" s="2">
        <v>72</v>
      </c>
      <c r="H34" s="2">
        <v>119.5</v>
      </c>
      <c r="I34" s="23">
        <f t="shared" si="0"/>
        <v>29.875</v>
      </c>
      <c r="J34" s="5">
        <v>77</v>
      </c>
      <c r="K34" s="5">
        <f t="shared" si="1"/>
        <v>38.5</v>
      </c>
      <c r="L34" s="5">
        <f t="shared" si="2"/>
        <v>68.375</v>
      </c>
    </row>
    <row r="35" spans="1:12" ht="18.75" customHeight="1">
      <c r="A35" s="1">
        <v>32</v>
      </c>
      <c r="B35" s="16" t="s">
        <v>787</v>
      </c>
      <c r="C35" s="23">
        <v>2</v>
      </c>
      <c r="D35" s="16" t="s">
        <v>788</v>
      </c>
      <c r="E35" s="5"/>
      <c r="F35" s="16" t="s">
        <v>789</v>
      </c>
      <c r="G35" s="16" t="s">
        <v>425</v>
      </c>
      <c r="H35" s="16" t="s">
        <v>463</v>
      </c>
      <c r="I35" s="23">
        <f t="shared" si="0"/>
        <v>36.625</v>
      </c>
      <c r="J35" s="5">
        <v>88</v>
      </c>
      <c r="K35" s="5">
        <f t="shared" si="1"/>
        <v>44</v>
      </c>
      <c r="L35" s="5">
        <f t="shared" si="2"/>
        <v>80.625</v>
      </c>
    </row>
    <row r="36" spans="1:12" ht="18.75" customHeight="1">
      <c r="A36" s="24">
        <v>33</v>
      </c>
      <c r="B36" s="16" t="s">
        <v>790</v>
      </c>
      <c r="C36" s="23">
        <v>1</v>
      </c>
      <c r="D36" s="16" t="s">
        <v>791</v>
      </c>
      <c r="E36" s="5"/>
      <c r="F36" s="16" t="s">
        <v>441</v>
      </c>
      <c r="G36" s="16" t="s">
        <v>792</v>
      </c>
      <c r="H36" s="16" t="s">
        <v>793</v>
      </c>
      <c r="I36" s="23">
        <f t="shared" si="0"/>
        <v>28.375</v>
      </c>
      <c r="J36" s="5">
        <v>80</v>
      </c>
      <c r="K36" s="5">
        <f t="shared" si="1"/>
        <v>40</v>
      </c>
      <c r="L36" s="5">
        <f t="shared" si="2"/>
        <v>68.375</v>
      </c>
    </row>
    <row r="37" spans="1:12" ht="18.75" customHeight="1">
      <c r="A37" s="24">
        <v>34</v>
      </c>
      <c r="B37" s="2" t="s">
        <v>794</v>
      </c>
      <c r="C37" s="23">
        <v>1</v>
      </c>
      <c r="D37" s="15" t="s">
        <v>795</v>
      </c>
      <c r="E37" s="5"/>
      <c r="F37" s="2">
        <v>64.5</v>
      </c>
      <c r="G37" s="2">
        <v>73</v>
      </c>
      <c r="H37" s="2">
        <v>137.5</v>
      </c>
      <c r="I37" s="23">
        <f t="shared" si="0"/>
        <v>34.375</v>
      </c>
      <c r="J37" s="5">
        <v>92.4</v>
      </c>
      <c r="K37" s="5">
        <f t="shared" si="1"/>
        <v>46.2</v>
      </c>
      <c r="L37" s="5">
        <f t="shared" si="2"/>
        <v>80.575</v>
      </c>
    </row>
    <row r="38" spans="1:12" ht="18.75" customHeight="1">
      <c r="A38" s="1">
        <v>35</v>
      </c>
      <c r="B38" s="15" t="s">
        <v>796</v>
      </c>
      <c r="C38" s="23">
        <v>2</v>
      </c>
      <c r="D38" s="39" t="s">
        <v>795</v>
      </c>
      <c r="E38" s="5"/>
      <c r="F38" s="38" t="s">
        <v>797</v>
      </c>
      <c r="G38" s="38" t="s">
        <v>798</v>
      </c>
      <c r="H38" s="38" t="s">
        <v>799</v>
      </c>
      <c r="I38" s="23">
        <f t="shared" si="0"/>
        <v>31</v>
      </c>
      <c r="J38" s="5">
        <v>82.4</v>
      </c>
      <c r="K38" s="5">
        <f t="shared" si="1"/>
        <v>41.2</v>
      </c>
      <c r="L38" s="5">
        <f t="shared" si="2"/>
        <v>72.2</v>
      </c>
    </row>
    <row r="39" spans="1:12" ht="18.75" customHeight="1">
      <c r="A39" s="24">
        <v>36</v>
      </c>
      <c r="B39" s="15" t="s">
        <v>800</v>
      </c>
      <c r="C39" s="23">
        <v>3</v>
      </c>
      <c r="D39" s="39" t="s">
        <v>795</v>
      </c>
      <c r="E39" s="5"/>
      <c r="F39" s="2">
        <v>48</v>
      </c>
      <c r="G39" s="2">
        <v>60</v>
      </c>
      <c r="H39" s="2">
        <v>108</v>
      </c>
      <c r="I39" s="23">
        <f t="shared" si="0"/>
        <v>27</v>
      </c>
      <c r="J39" s="5">
        <v>79.4</v>
      </c>
      <c r="K39" s="5">
        <f t="shared" si="1"/>
        <v>39.7</v>
      </c>
      <c r="L39" s="5">
        <f t="shared" si="2"/>
        <v>66.7</v>
      </c>
    </row>
    <row r="40" spans="1:12" ht="18.75" customHeight="1">
      <c r="A40" s="24">
        <v>37</v>
      </c>
      <c r="B40" s="2" t="s">
        <v>801</v>
      </c>
      <c r="C40" s="23">
        <v>1</v>
      </c>
      <c r="D40" s="15" t="s">
        <v>802</v>
      </c>
      <c r="E40" s="5"/>
      <c r="F40" s="2">
        <v>58.5</v>
      </c>
      <c r="G40" s="2">
        <v>76.5</v>
      </c>
      <c r="H40" s="2">
        <v>135</v>
      </c>
      <c r="I40" s="23">
        <f t="shared" si="0"/>
        <v>33.75</v>
      </c>
      <c r="J40" s="5">
        <v>88.2</v>
      </c>
      <c r="K40" s="5">
        <f t="shared" si="1"/>
        <v>44.1</v>
      </c>
      <c r="L40" s="5">
        <f t="shared" si="2"/>
        <v>77.85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34" sqref="E34"/>
    </sheetView>
  </sheetViews>
  <sheetFormatPr defaultColWidth="9.00390625" defaultRowHeight="14.25"/>
  <cols>
    <col min="1" max="1" width="8.625" style="0" customWidth="1"/>
    <col min="2" max="2" width="8.75390625" style="0" customWidth="1"/>
    <col min="3" max="3" width="10.75390625" style="0" customWidth="1"/>
    <col min="4" max="4" width="13.50390625" style="0" customWidth="1"/>
    <col min="5" max="5" width="7.125" style="0" customWidth="1"/>
    <col min="6" max="6" width="8.50390625" style="0" customWidth="1"/>
    <col min="7" max="7" width="8.125" style="0" customWidth="1"/>
    <col min="8" max="8" width="8.50390625" style="0" customWidth="1"/>
    <col min="9" max="9" width="18.00390625" style="0" customWidth="1"/>
    <col min="12" max="12" width="6.25390625" style="0" customWidth="1"/>
  </cols>
  <sheetData>
    <row r="1" spans="1:12" ht="23.25" customHeight="1">
      <c r="A1" s="88" t="s">
        <v>1224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5.25" customHeight="1">
      <c r="A2" s="89" t="s">
        <v>1225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1.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45</v>
      </c>
      <c r="L3" s="29" t="s">
        <v>1210</v>
      </c>
    </row>
    <row r="4" spans="1:12" ht="21.75" customHeight="1">
      <c r="A4" s="1">
        <v>1</v>
      </c>
      <c r="B4" s="2" t="s">
        <v>804</v>
      </c>
      <c r="C4" s="22">
        <v>4</v>
      </c>
      <c r="D4" s="4" t="s">
        <v>805</v>
      </c>
      <c r="E4" s="6"/>
      <c r="F4" s="12">
        <v>82</v>
      </c>
      <c r="G4" s="12">
        <v>67.5</v>
      </c>
      <c r="H4" s="12">
        <v>149.5</v>
      </c>
      <c r="I4" s="5">
        <f>H4/4</f>
        <v>37.375</v>
      </c>
      <c r="J4" s="5">
        <v>87.2</v>
      </c>
      <c r="K4" s="5">
        <f>J4/2</f>
        <v>43.6</v>
      </c>
      <c r="L4" s="5">
        <f>I4+K4</f>
        <v>80.975</v>
      </c>
    </row>
    <row r="5" spans="1:12" ht="21.75" customHeight="1">
      <c r="A5" s="1">
        <v>2</v>
      </c>
      <c r="B5" s="2" t="s">
        <v>806</v>
      </c>
      <c r="C5" s="22">
        <v>9</v>
      </c>
      <c r="D5" s="4" t="s">
        <v>805</v>
      </c>
      <c r="E5" s="6"/>
      <c r="F5" s="12">
        <v>76</v>
      </c>
      <c r="G5" s="12">
        <v>72.5</v>
      </c>
      <c r="H5" s="12">
        <v>148.5</v>
      </c>
      <c r="I5" s="5">
        <f aca="true" t="shared" si="0" ref="I5:I38">H5/4</f>
        <v>37.125</v>
      </c>
      <c r="J5" s="5">
        <v>90.8</v>
      </c>
      <c r="K5" s="5">
        <f aca="true" t="shared" si="1" ref="K5:K38">J5/2</f>
        <v>45.4</v>
      </c>
      <c r="L5" s="5">
        <f aca="true" t="shared" si="2" ref="L5:L38">I5+K5</f>
        <v>82.525</v>
      </c>
    </row>
    <row r="6" spans="1:12" ht="21.75" customHeight="1">
      <c r="A6" s="1">
        <v>3</v>
      </c>
      <c r="B6" s="2" t="s">
        <v>807</v>
      </c>
      <c r="C6" s="22">
        <v>16</v>
      </c>
      <c r="D6" s="4" t="s">
        <v>805</v>
      </c>
      <c r="E6" s="6"/>
      <c r="F6" s="12">
        <v>75</v>
      </c>
      <c r="G6" s="12">
        <v>71</v>
      </c>
      <c r="H6" s="12">
        <v>146</v>
      </c>
      <c r="I6" s="5">
        <f t="shared" si="0"/>
        <v>36.5</v>
      </c>
      <c r="J6" s="5">
        <v>89.6</v>
      </c>
      <c r="K6" s="5">
        <f t="shared" si="1"/>
        <v>44.8</v>
      </c>
      <c r="L6" s="5">
        <f t="shared" si="2"/>
        <v>81.3</v>
      </c>
    </row>
    <row r="7" spans="1:12" ht="21.75" customHeight="1">
      <c r="A7" s="1">
        <v>4</v>
      </c>
      <c r="B7" s="2" t="s">
        <v>808</v>
      </c>
      <c r="C7" s="22">
        <v>12</v>
      </c>
      <c r="D7" s="4" t="s">
        <v>805</v>
      </c>
      <c r="E7" s="6"/>
      <c r="F7" s="12">
        <v>76</v>
      </c>
      <c r="G7" s="12">
        <v>69.5</v>
      </c>
      <c r="H7" s="12">
        <v>145.5</v>
      </c>
      <c r="I7" s="5">
        <f t="shared" si="0"/>
        <v>36.375</v>
      </c>
      <c r="J7" s="5">
        <v>88.4</v>
      </c>
      <c r="K7" s="5">
        <f t="shared" si="1"/>
        <v>44.2</v>
      </c>
      <c r="L7" s="5">
        <f t="shared" si="2"/>
        <v>80.575</v>
      </c>
    </row>
    <row r="8" spans="1:12" ht="21.75" customHeight="1">
      <c r="A8" s="1">
        <v>5</v>
      </c>
      <c r="B8" s="2" t="s">
        <v>809</v>
      </c>
      <c r="C8" s="22">
        <v>17</v>
      </c>
      <c r="D8" s="4" t="s">
        <v>805</v>
      </c>
      <c r="E8" s="6"/>
      <c r="F8" s="12">
        <v>72.5</v>
      </c>
      <c r="G8" s="12">
        <v>71.5</v>
      </c>
      <c r="H8" s="12">
        <v>144</v>
      </c>
      <c r="I8" s="5">
        <f t="shared" si="0"/>
        <v>36</v>
      </c>
      <c r="J8" s="5">
        <v>88.4</v>
      </c>
      <c r="K8" s="5">
        <f t="shared" si="1"/>
        <v>44.2</v>
      </c>
      <c r="L8" s="5">
        <f t="shared" si="2"/>
        <v>80.2</v>
      </c>
    </row>
    <row r="9" spans="1:12" ht="21.75" customHeight="1">
      <c r="A9" s="1">
        <v>6</v>
      </c>
      <c r="B9" s="2" t="s">
        <v>810</v>
      </c>
      <c r="C9" s="22">
        <v>19</v>
      </c>
      <c r="D9" s="4" t="s">
        <v>805</v>
      </c>
      <c r="E9" s="6"/>
      <c r="F9" s="12">
        <v>74</v>
      </c>
      <c r="G9" s="12">
        <v>69.5</v>
      </c>
      <c r="H9" s="12">
        <v>143.5</v>
      </c>
      <c r="I9" s="5">
        <f t="shared" si="0"/>
        <v>35.875</v>
      </c>
      <c r="J9" s="5">
        <v>87</v>
      </c>
      <c r="K9" s="5">
        <f t="shared" si="1"/>
        <v>43.5</v>
      </c>
      <c r="L9" s="5">
        <f t="shared" si="2"/>
        <v>79.375</v>
      </c>
    </row>
    <row r="10" spans="1:12" ht="21.75" customHeight="1">
      <c r="A10" s="1">
        <v>7</v>
      </c>
      <c r="B10" s="2" t="s">
        <v>811</v>
      </c>
      <c r="C10" s="22">
        <v>11</v>
      </c>
      <c r="D10" s="4" t="s">
        <v>805</v>
      </c>
      <c r="E10" s="6"/>
      <c r="F10" s="12">
        <v>84.5</v>
      </c>
      <c r="G10" s="12">
        <v>59</v>
      </c>
      <c r="H10" s="12">
        <v>143.5</v>
      </c>
      <c r="I10" s="5">
        <f t="shared" si="0"/>
        <v>35.875</v>
      </c>
      <c r="J10" s="5">
        <v>90.4</v>
      </c>
      <c r="K10" s="5">
        <f t="shared" si="1"/>
        <v>45.2</v>
      </c>
      <c r="L10" s="5">
        <f t="shared" si="2"/>
        <v>81.075</v>
      </c>
    </row>
    <row r="11" spans="1:12" ht="21.75" customHeight="1">
      <c r="A11" s="1">
        <v>8</v>
      </c>
      <c r="B11" s="2" t="s">
        <v>812</v>
      </c>
      <c r="C11" s="22">
        <v>1</v>
      </c>
      <c r="D11" s="4" t="s">
        <v>805</v>
      </c>
      <c r="E11" s="6"/>
      <c r="F11" s="12">
        <v>83</v>
      </c>
      <c r="G11" s="12">
        <v>60</v>
      </c>
      <c r="H11" s="12">
        <v>143</v>
      </c>
      <c r="I11" s="5">
        <f t="shared" si="0"/>
        <v>35.75</v>
      </c>
      <c r="J11" s="5">
        <v>88.4</v>
      </c>
      <c r="K11" s="5">
        <f t="shared" si="1"/>
        <v>44.2</v>
      </c>
      <c r="L11" s="5">
        <f t="shared" si="2"/>
        <v>79.95</v>
      </c>
    </row>
    <row r="12" spans="1:12" ht="21.75" customHeight="1">
      <c r="A12" s="1">
        <v>9</v>
      </c>
      <c r="B12" s="2" t="s">
        <v>813</v>
      </c>
      <c r="C12" s="22">
        <v>2</v>
      </c>
      <c r="D12" s="4" t="s">
        <v>805</v>
      </c>
      <c r="E12" s="6"/>
      <c r="F12" s="12">
        <v>73.5</v>
      </c>
      <c r="G12" s="12">
        <v>69.5</v>
      </c>
      <c r="H12" s="12">
        <v>143</v>
      </c>
      <c r="I12" s="5">
        <f t="shared" si="0"/>
        <v>35.75</v>
      </c>
      <c r="J12" s="5">
        <v>91.2</v>
      </c>
      <c r="K12" s="5">
        <f t="shared" si="1"/>
        <v>45.6</v>
      </c>
      <c r="L12" s="5">
        <f t="shared" si="2"/>
        <v>81.35</v>
      </c>
    </row>
    <row r="13" spans="1:12" ht="21.75" customHeight="1">
      <c r="A13" s="1">
        <v>10</v>
      </c>
      <c r="B13" s="2" t="s">
        <v>814</v>
      </c>
      <c r="C13" s="22">
        <v>14</v>
      </c>
      <c r="D13" s="4" t="s">
        <v>805</v>
      </c>
      <c r="E13" s="6"/>
      <c r="F13" s="12">
        <v>79.5</v>
      </c>
      <c r="G13" s="12">
        <v>62.5</v>
      </c>
      <c r="H13" s="12">
        <v>142</v>
      </c>
      <c r="I13" s="5">
        <f t="shared" si="0"/>
        <v>35.5</v>
      </c>
      <c r="J13" s="5">
        <v>90</v>
      </c>
      <c r="K13" s="5">
        <f t="shared" si="1"/>
        <v>45</v>
      </c>
      <c r="L13" s="5">
        <f t="shared" si="2"/>
        <v>80.5</v>
      </c>
    </row>
    <row r="14" spans="1:12" ht="21.75" customHeight="1">
      <c r="A14" s="1">
        <v>11</v>
      </c>
      <c r="B14" s="2" t="s">
        <v>815</v>
      </c>
      <c r="C14" s="22">
        <v>3</v>
      </c>
      <c r="D14" s="4" t="s">
        <v>805</v>
      </c>
      <c r="E14" s="6"/>
      <c r="F14" s="12">
        <v>75</v>
      </c>
      <c r="G14" s="12">
        <v>62</v>
      </c>
      <c r="H14" s="12">
        <v>137</v>
      </c>
      <c r="I14" s="5">
        <f t="shared" si="0"/>
        <v>34.25</v>
      </c>
      <c r="J14" s="5">
        <v>86.4</v>
      </c>
      <c r="K14" s="5">
        <f t="shared" si="1"/>
        <v>43.2</v>
      </c>
      <c r="L14" s="5">
        <f t="shared" si="2"/>
        <v>77.45</v>
      </c>
    </row>
    <row r="15" spans="1:12" ht="21.75" customHeight="1">
      <c r="A15" s="1">
        <v>12</v>
      </c>
      <c r="B15" s="2" t="s">
        <v>816</v>
      </c>
      <c r="C15" s="22">
        <v>13</v>
      </c>
      <c r="D15" s="4" t="s">
        <v>805</v>
      </c>
      <c r="E15" s="6"/>
      <c r="F15" s="12">
        <v>66.5</v>
      </c>
      <c r="G15" s="12">
        <v>65</v>
      </c>
      <c r="H15" s="12">
        <v>131.5</v>
      </c>
      <c r="I15" s="5">
        <f t="shared" si="0"/>
        <v>32.875</v>
      </c>
      <c r="J15" s="5">
        <v>87</v>
      </c>
      <c r="K15" s="5">
        <f t="shared" si="1"/>
        <v>43.5</v>
      </c>
      <c r="L15" s="5">
        <f t="shared" si="2"/>
        <v>76.375</v>
      </c>
    </row>
    <row r="16" spans="1:12" ht="21.75" customHeight="1">
      <c r="A16" s="1">
        <v>13</v>
      </c>
      <c r="B16" s="2" t="s">
        <v>817</v>
      </c>
      <c r="C16" s="22">
        <v>18</v>
      </c>
      <c r="D16" s="4" t="s">
        <v>805</v>
      </c>
      <c r="E16" s="6"/>
      <c r="F16" s="12">
        <v>76.5</v>
      </c>
      <c r="G16" s="12">
        <v>54.5</v>
      </c>
      <c r="H16" s="12">
        <v>131</v>
      </c>
      <c r="I16" s="5">
        <f t="shared" si="0"/>
        <v>32.75</v>
      </c>
      <c r="J16" s="5">
        <v>87.4</v>
      </c>
      <c r="K16" s="5">
        <f t="shared" si="1"/>
        <v>43.7</v>
      </c>
      <c r="L16" s="5">
        <f t="shared" si="2"/>
        <v>76.45</v>
      </c>
    </row>
    <row r="17" spans="1:12" ht="21.75" customHeight="1">
      <c r="A17" s="1">
        <v>14</v>
      </c>
      <c r="B17" s="2" t="s">
        <v>818</v>
      </c>
      <c r="C17" s="22">
        <v>20</v>
      </c>
      <c r="D17" s="4" t="s">
        <v>805</v>
      </c>
      <c r="E17" s="6"/>
      <c r="F17" s="12">
        <v>71.5</v>
      </c>
      <c r="G17" s="12">
        <v>59</v>
      </c>
      <c r="H17" s="12">
        <v>130.5</v>
      </c>
      <c r="I17" s="5">
        <f t="shared" si="0"/>
        <v>32.625</v>
      </c>
      <c r="J17" s="5">
        <v>87.8</v>
      </c>
      <c r="K17" s="5">
        <f t="shared" si="1"/>
        <v>43.9</v>
      </c>
      <c r="L17" s="5">
        <f t="shared" si="2"/>
        <v>76.525</v>
      </c>
    </row>
    <row r="18" spans="1:12" ht="21.75" customHeight="1">
      <c r="A18" s="1">
        <v>15</v>
      </c>
      <c r="B18" s="2" t="s">
        <v>819</v>
      </c>
      <c r="C18" s="22">
        <v>8</v>
      </c>
      <c r="D18" s="4" t="s">
        <v>805</v>
      </c>
      <c r="E18" s="6"/>
      <c r="F18" s="12">
        <v>66</v>
      </c>
      <c r="G18" s="12">
        <v>62</v>
      </c>
      <c r="H18" s="12">
        <v>128</v>
      </c>
      <c r="I18" s="5">
        <f t="shared" si="0"/>
        <v>32</v>
      </c>
      <c r="J18" s="5">
        <v>88.4</v>
      </c>
      <c r="K18" s="5">
        <f t="shared" si="1"/>
        <v>44.2</v>
      </c>
      <c r="L18" s="5">
        <f t="shared" si="2"/>
        <v>76.2</v>
      </c>
    </row>
    <row r="19" spans="1:12" ht="21.75" customHeight="1">
      <c r="A19" s="1">
        <v>16</v>
      </c>
      <c r="B19" s="2" t="s">
        <v>820</v>
      </c>
      <c r="C19" s="22">
        <v>6</v>
      </c>
      <c r="D19" s="4" t="s">
        <v>805</v>
      </c>
      <c r="E19" s="6"/>
      <c r="F19" s="12">
        <v>71</v>
      </c>
      <c r="G19" s="12">
        <v>54.5</v>
      </c>
      <c r="H19" s="12">
        <v>125.5</v>
      </c>
      <c r="I19" s="5">
        <f t="shared" si="0"/>
        <v>31.375</v>
      </c>
      <c r="J19" s="5">
        <v>90</v>
      </c>
      <c r="K19" s="5">
        <f t="shared" si="1"/>
        <v>45</v>
      </c>
      <c r="L19" s="5">
        <f t="shared" si="2"/>
        <v>76.375</v>
      </c>
    </row>
    <row r="20" spans="1:12" ht="21.75" customHeight="1">
      <c r="A20" s="1">
        <v>17</v>
      </c>
      <c r="B20" s="2" t="s">
        <v>821</v>
      </c>
      <c r="C20" s="22">
        <v>10</v>
      </c>
      <c r="D20" s="4" t="s">
        <v>805</v>
      </c>
      <c r="E20" s="6"/>
      <c r="F20" s="12">
        <v>56</v>
      </c>
      <c r="G20" s="12">
        <v>69</v>
      </c>
      <c r="H20" s="12">
        <v>125</v>
      </c>
      <c r="I20" s="5">
        <f t="shared" si="0"/>
        <v>31.25</v>
      </c>
      <c r="J20" s="5">
        <v>85</v>
      </c>
      <c r="K20" s="5">
        <f t="shared" si="1"/>
        <v>42.5</v>
      </c>
      <c r="L20" s="5">
        <f t="shared" si="2"/>
        <v>73.75</v>
      </c>
    </row>
    <row r="21" spans="1:12" ht="21.75" customHeight="1">
      <c r="A21" s="1">
        <v>18</v>
      </c>
      <c r="B21" s="2" t="s">
        <v>822</v>
      </c>
      <c r="C21" s="22">
        <v>7</v>
      </c>
      <c r="D21" s="4" t="s">
        <v>805</v>
      </c>
      <c r="E21" s="6"/>
      <c r="F21" s="12">
        <v>66.5</v>
      </c>
      <c r="G21" s="12">
        <v>57.5</v>
      </c>
      <c r="H21" s="12">
        <v>124</v>
      </c>
      <c r="I21" s="5">
        <f t="shared" si="0"/>
        <v>31</v>
      </c>
      <c r="J21" s="5">
        <v>86.8</v>
      </c>
      <c r="K21" s="5">
        <f t="shared" si="1"/>
        <v>43.4</v>
      </c>
      <c r="L21" s="5">
        <f t="shared" si="2"/>
        <v>74.4</v>
      </c>
    </row>
    <row r="22" spans="1:12" ht="21.75" customHeight="1">
      <c r="A22" s="1">
        <v>19</v>
      </c>
      <c r="B22" s="2" t="s">
        <v>823</v>
      </c>
      <c r="C22" s="22">
        <v>5</v>
      </c>
      <c r="D22" s="4" t="s">
        <v>805</v>
      </c>
      <c r="E22" s="6"/>
      <c r="F22" s="12">
        <v>59.5</v>
      </c>
      <c r="G22" s="12">
        <v>63</v>
      </c>
      <c r="H22" s="12">
        <v>122.5</v>
      </c>
      <c r="I22" s="5">
        <f t="shared" si="0"/>
        <v>30.625</v>
      </c>
      <c r="J22" s="5">
        <v>85.8</v>
      </c>
      <c r="K22" s="5">
        <f t="shared" si="1"/>
        <v>42.9</v>
      </c>
      <c r="L22" s="5">
        <f t="shared" si="2"/>
        <v>73.525</v>
      </c>
    </row>
    <row r="23" spans="1:12" ht="21.75" customHeight="1">
      <c r="A23" s="1">
        <v>20</v>
      </c>
      <c r="B23" s="2" t="s">
        <v>824</v>
      </c>
      <c r="C23" s="22">
        <v>15</v>
      </c>
      <c r="D23" s="4" t="s">
        <v>805</v>
      </c>
      <c r="E23" s="6"/>
      <c r="F23" s="12">
        <v>57</v>
      </c>
      <c r="G23" s="12">
        <v>64.5</v>
      </c>
      <c r="H23" s="12">
        <v>121.5</v>
      </c>
      <c r="I23" s="5">
        <f t="shared" si="0"/>
        <v>30.375</v>
      </c>
      <c r="J23" s="5">
        <v>84.8</v>
      </c>
      <c r="K23" s="5">
        <f t="shared" si="1"/>
        <v>42.4</v>
      </c>
      <c r="L23" s="5">
        <f t="shared" si="2"/>
        <v>72.775</v>
      </c>
    </row>
    <row r="24" spans="1:12" ht="21.75" customHeight="1">
      <c r="A24" s="1">
        <v>21</v>
      </c>
      <c r="B24" s="2" t="s">
        <v>825</v>
      </c>
      <c r="C24" s="2">
        <v>21</v>
      </c>
      <c r="D24" s="15" t="s">
        <v>805</v>
      </c>
      <c r="E24" s="6"/>
      <c r="F24" s="2">
        <v>49.5</v>
      </c>
      <c r="G24" s="2">
        <v>71</v>
      </c>
      <c r="H24" s="2">
        <v>120.5</v>
      </c>
      <c r="I24" s="5">
        <f t="shared" si="0"/>
        <v>30.125</v>
      </c>
      <c r="J24" s="5">
        <v>88.2</v>
      </c>
      <c r="K24" s="5">
        <f t="shared" si="1"/>
        <v>44.1</v>
      </c>
      <c r="L24" s="5">
        <f t="shared" si="2"/>
        <v>74.225</v>
      </c>
    </row>
    <row r="25" spans="1:12" ht="21.75" customHeight="1">
      <c r="A25" s="1">
        <v>22</v>
      </c>
      <c r="B25" s="2" t="s">
        <v>826</v>
      </c>
      <c r="C25" s="2">
        <v>22</v>
      </c>
      <c r="D25" s="15" t="s">
        <v>805</v>
      </c>
      <c r="E25" s="6"/>
      <c r="F25" s="2">
        <v>55.5</v>
      </c>
      <c r="G25" s="2">
        <v>64</v>
      </c>
      <c r="H25" s="2">
        <v>119.5</v>
      </c>
      <c r="I25" s="5">
        <f t="shared" si="0"/>
        <v>29.875</v>
      </c>
      <c r="J25" s="5">
        <v>87</v>
      </c>
      <c r="K25" s="5">
        <f t="shared" si="1"/>
        <v>43.5</v>
      </c>
      <c r="L25" s="5">
        <f t="shared" si="2"/>
        <v>73.375</v>
      </c>
    </row>
    <row r="26" spans="1:12" ht="21.75" customHeight="1">
      <c r="A26" s="1">
        <v>23</v>
      </c>
      <c r="B26" s="15" t="s">
        <v>1218</v>
      </c>
      <c r="C26" s="2">
        <v>23</v>
      </c>
      <c r="D26" s="15" t="s">
        <v>1217</v>
      </c>
      <c r="E26" s="6"/>
      <c r="F26" s="2">
        <v>78</v>
      </c>
      <c r="G26" s="2">
        <v>47.5</v>
      </c>
      <c r="H26" s="2">
        <v>125.5</v>
      </c>
      <c r="I26" s="5">
        <f t="shared" si="0"/>
        <v>31.375</v>
      </c>
      <c r="J26" s="5">
        <v>90.6</v>
      </c>
      <c r="K26" s="5">
        <f t="shared" si="1"/>
        <v>45.3</v>
      </c>
      <c r="L26" s="5">
        <f>I26+K26</f>
        <v>76.675</v>
      </c>
    </row>
    <row r="27" spans="1:12" ht="21.75" customHeight="1">
      <c r="A27" s="1">
        <v>24</v>
      </c>
      <c r="B27" s="12" t="s">
        <v>827</v>
      </c>
      <c r="C27" s="22">
        <v>1</v>
      </c>
      <c r="D27" s="13" t="s">
        <v>828</v>
      </c>
      <c r="E27" s="6"/>
      <c r="F27" s="12">
        <v>75.5</v>
      </c>
      <c r="G27" s="12">
        <v>66</v>
      </c>
      <c r="H27" s="12">
        <v>141.5</v>
      </c>
      <c r="I27" s="5">
        <f t="shared" si="0"/>
        <v>35.375</v>
      </c>
      <c r="J27" s="5">
        <v>85.6</v>
      </c>
      <c r="K27" s="5">
        <f t="shared" si="1"/>
        <v>42.8</v>
      </c>
      <c r="L27" s="5">
        <f t="shared" si="2"/>
        <v>78.175</v>
      </c>
    </row>
    <row r="28" spans="1:12" ht="21.75" customHeight="1">
      <c r="A28" s="1">
        <v>25</v>
      </c>
      <c r="B28" s="12" t="s">
        <v>829</v>
      </c>
      <c r="C28" s="22">
        <v>3</v>
      </c>
      <c r="D28" s="13" t="s">
        <v>828</v>
      </c>
      <c r="E28" s="6"/>
      <c r="F28" s="12">
        <v>76</v>
      </c>
      <c r="G28" s="12">
        <v>62</v>
      </c>
      <c r="H28" s="12">
        <v>138</v>
      </c>
      <c r="I28" s="5">
        <f t="shared" si="0"/>
        <v>34.5</v>
      </c>
      <c r="J28" s="5">
        <v>89</v>
      </c>
      <c r="K28" s="5">
        <f t="shared" si="1"/>
        <v>44.5</v>
      </c>
      <c r="L28" s="5">
        <f t="shared" si="2"/>
        <v>79</v>
      </c>
    </row>
    <row r="29" spans="1:12" ht="21.75" customHeight="1">
      <c r="A29" s="1">
        <v>26</v>
      </c>
      <c r="B29" s="12" t="s">
        <v>830</v>
      </c>
      <c r="C29" s="22">
        <v>2</v>
      </c>
      <c r="D29" s="13" t="s">
        <v>828</v>
      </c>
      <c r="E29" s="6"/>
      <c r="F29" s="12">
        <v>62</v>
      </c>
      <c r="G29" s="12">
        <v>59</v>
      </c>
      <c r="H29" s="12">
        <v>121</v>
      </c>
      <c r="I29" s="5">
        <f t="shared" si="0"/>
        <v>30.25</v>
      </c>
      <c r="J29" s="5">
        <v>91.6</v>
      </c>
      <c r="K29" s="5">
        <f t="shared" si="1"/>
        <v>45.8</v>
      </c>
      <c r="L29" s="5">
        <f t="shared" si="2"/>
        <v>76.05</v>
      </c>
    </row>
    <row r="30" spans="1:12" ht="21.75" customHeight="1">
      <c r="A30" s="1">
        <v>27</v>
      </c>
      <c r="B30" s="12" t="s">
        <v>831</v>
      </c>
      <c r="C30" s="22">
        <v>4</v>
      </c>
      <c r="D30" s="13" t="s">
        <v>828</v>
      </c>
      <c r="E30" s="6"/>
      <c r="F30" s="12">
        <v>51.5</v>
      </c>
      <c r="G30" s="12">
        <v>36.5</v>
      </c>
      <c r="H30" s="12">
        <v>88</v>
      </c>
      <c r="I30" s="5">
        <f t="shared" si="0"/>
        <v>22</v>
      </c>
      <c r="J30" s="5">
        <v>86.4</v>
      </c>
      <c r="K30" s="5">
        <f t="shared" si="1"/>
        <v>43.2</v>
      </c>
      <c r="L30" s="5">
        <f t="shared" si="2"/>
        <v>65.2</v>
      </c>
    </row>
    <row r="31" spans="1:12" ht="21.75" customHeight="1">
      <c r="A31" s="1">
        <v>28</v>
      </c>
      <c r="B31" s="13" t="s">
        <v>1219</v>
      </c>
      <c r="C31" s="22">
        <v>5</v>
      </c>
      <c r="D31" s="13" t="s">
        <v>828</v>
      </c>
      <c r="E31" s="6"/>
      <c r="F31" s="12">
        <v>56.5</v>
      </c>
      <c r="G31" s="12">
        <v>62</v>
      </c>
      <c r="H31" s="12">
        <v>118.5</v>
      </c>
      <c r="I31" s="5">
        <f t="shared" si="0"/>
        <v>29.625</v>
      </c>
      <c r="J31" s="5">
        <v>88.6</v>
      </c>
      <c r="K31" s="5">
        <f t="shared" si="1"/>
        <v>44.3</v>
      </c>
      <c r="L31" s="5">
        <f>I31+K31</f>
        <v>73.925</v>
      </c>
    </row>
    <row r="32" spans="1:12" ht="21.75" customHeight="1">
      <c r="A32" s="1">
        <v>29</v>
      </c>
      <c r="B32" s="2" t="s">
        <v>832</v>
      </c>
      <c r="C32" s="47">
        <v>4</v>
      </c>
      <c r="D32" s="4" t="s">
        <v>833</v>
      </c>
      <c r="E32" s="32"/>
      <c r="F32" s="12">
        <v>72</v>
      </c>
      <c r="G32" s="12">
        <v>68.5</v>
      </c>
      <c r="H32" s="12">
        <v>140.5</v>
      </c>
      <c r="I32" s="5">
        <f t="shared" si="0"/>
        <v>35.125</v>
      </c>
      <c r="J32" s="47">
        <v>90</v>
      </c>
      <c r="K32" s="5">
        <f t="shared" si="1"/>
        <v>45</v>
      </c>
      <c r="L32" s="5">
        <f t="shared" si="2"/>
        <v>80.125</v>
      </c>
    </row>
    <row r="33" spans="1:12" ht="21.75" customHeight="1">
      <c r="A33" s="1">
        <v>30</v>
      </c>
      <c r="B33" s="2" t="s">
        <v>834</v>
      </c>
      <c r="C33" s="47">
        <v>2</v>
      </c>
      <c r="D33" s="4" t="s">
        <v>833</v>
      </c>
      <c r="E33" s="32"/>
      <c r="F33" s="12">
        <v>78</v>
      </c>
      <c r="G33" s="12">
        <v>59</v>
      </c>
      <c r="H33" s="12">
        <v>137</v>
      </c>
      <c r="I33" s="5">
        <f t="shared" si="0"/>
        <v>34.25</v>
      </c>
      <c r="J33" s="47">
        <v>87.4</v>
      </c>
      <c r="K33" s="5">
        <f t="shared" si="1"/>
        <v>43.7</v>
      </c>
      <c r="L33" s="5">
        <f t="shared" si="2"/>
        <v>77.95</v>
      </c>
    </row>
    <row r="34" spans="1:12" ht="21.75" customHeight="1">
      <c r="A34" s="1">
        <v>31</v>
      </c>
      <c r="B34" s="2" t="s">
        <v>835</v>
      </c>
      <c r="C34" s="47">
        <v>1</v>
      </c>
      <c r="D34" s="4" t="s">
        <v>833</v>
      </c>
      <c r="E34" s="32"/>
      <c r="F34" s="12">
        <v>66.5</v>
      </c>
      <c r="G34" s="12">
        <v>64</v>
      </c>
      <c r="H34" s="12">
        <v>130.5</v>
      </c>
      <c r="I34" s="5">
        <f t="shared" si="0"/>
        <v>32.625</v>
      </c>
      <c r="J34" s="47">
        <v>89.2</v>
      </c>
      <c r="K34" s="5">
        <f t="shared" si="1"/>
        <v>44.6</v>
      </c>
      <c r="L34" s="5">
        <f t="shared" si="2"/>
        <v>77.225</v>
      </c>
    </row>
    <row r="35" spans="1:12" ht="21.75" customHeight="1">
      <c r="A35" s="1">
        <v>32</v>
      </c>
      <c r="B35" s="2" t="s">
        <v>836</v>
      </c>
      <c r="C35" s="47">
        <v>3</v>
      </c>
      <c r="D35" s="4" t="s">
        <v>833</v>
      </c>
      <c r="E35" s="32"/>
      <c r="F35" s="12">
        <v>52</v>
      </c>
      <c r="G35" s="12">
        <v>62.5</v>
      </c>
      <c r="H35" s="12">
        <v>114.5</v>
      </c>
      <c r="I35" s="5">
        <f t="shared" si="0"/>
        <v>28.625</v>
      </c>
      <c r="J35" s="47">
        <v>89.2</v>
      </c>
      <c r="K35" s="5">
        <f t="shared" si="1"/>
        <v>44.6</v>
      </c>
      <c r="L35" s="5">
        <f t="shared" si="2"/>
        <v>73.225</v>
      </c>
    </row>
    <row r="36" spans="1:12" ht="21.75" customHeight="1">
      <c r="A36" s="1">
        <v>33</v>
      </c>
      <c r="B36" s="2" t="s">
        <v>837</v>
      </c>
      <c r="C36" s="47">
        <v>5</v>
      </c>
      <c r="D36" s="4" t="s">
        <v>833</v>
      </c>
      <c r="E36" s="32"/>
      <c r="F36" s="12">
        <v>55</v>
      </c>
      <c r="G36" s="12">
        <v>55.5</v>
      </c>
      <c r="H36" s="12">
        <v>110.5</v>
      </c>
      <c r="I36" s="5">
        <f t="shared" si="0"/>
        <v>27.625</v>
      </c>
      <c r="J36" s="47">
        <v>86</v>
      </c>
      <c r="K36" s="5">
        <f t="shared" si="1"/>
        <v>43</v>
      </c>
      <c r="L36" s="5">
        <f t="shared" si="2"/>
        <v>70.625</v>
      </c>
    </row>
    <row r="37" spans="1:12" ht="21.75" customHeight="1">
      <c r="A37" s="1">
        <v>34</v>
      </c>
      <c r="B37" s="2" t="s">
        <v>838</v>
      </c>
      <c r="C37" s="5">
        <v>1</v>
      </c>
      <c r="D37" s="4" t="s">
        <v>839</v>
      </c>
      <c r="E37" s="6"/>
      <c r="F37" s="12">
        <v>78</v>
      </c>
      <c r="G37" s="12">
        <v>56.5</v>
      </c>
      <c r="H37" s="12">
        <v>134.5</v>
      </c>
      <c r="I37" s="5">
        <f t="shared" si="0"/>
        <v>33.625</v>
      </c>
      <c r="J37" s="5">
        <v>91</v>
      </c>
      <c r="K37" s="5">
        <f t="shared" si="1"/>
        <v>45.5</v>
      </c>
      <c r="L37" s="5">
        <f t="shared" si="2"/>
        <v>79.125</v>
      </c>
    </row>
    <row r="38" spans="1:12" ht="21.75" customHeight="1">
      <c r="A38" s="1">
        <v>35</v>
      </c>
      <c r="B38" s="2" t="s">
        <v>840</v>
      </c>
      <c r="C38" s="5">
        <v>2</v>
      </c>
      <c r="D38" s="4" t="s">
        <v>839</v>
      </c>
      <c r="E38" s="6"/>
      <c r="F38" s="12">
        <v>52.5</v>
      </c>
      <c r="G38" s="12">
        <v>59.5</v>
      </c>
      <c r="H38" s="12">
        <v>112</v>
      </c>
      <c r="I38" s="5">
        <f t="shared" si="0"/>
        <v>28</v>
      </c>
      <c r="J38" s="5">
        <v>87.4</v>
      </c>
      <c r="K38" s="5">
        <f t="shared" si="1"/>
        <v>43.7</v>
      </c>
      <c r="L38" s="5">
        <f t="shared" si="2"/>
        <v>71.7</v>
      </c>
    </row>
  </sheetData>
  <sheetProtection/>
  <mergeCells count="2">
    <mergeCell ref="A1:L1"/>
    <mergeCell ref="A2:L2"/>
  </mergeCells>
  <printOptions/>
  <pageMargins left="0.7480314960629921" right="0.7480314960629921" top="0.5905511811023623" bottom="0.5905511811023623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4" sqref="A4:L35"/>
    </sheetView>
  </sheetViews>
  <sheetFormatPr defaultColWidth="9.00390625" defaultRowHeight="14.25"/>
  <cols>
    <col min="1" max="1" width="5.875" style="0" customWidth="1"/>
    <col min="2" max="2" width="8.375" style="0" customWidth="1"/>
    <col min="3" max="3" width="7.25390625" style="0" customWidth="1"/>
    <col min="4" max="4" width="19.75390625" style="0" customWidth="1"/>
    <col min="5" max="5" width="8.00390625" style="0" customWidth="1"/>
    <col min="6" max="6" width="9.875" style="0" customWidth="1"/>
    <col min="7" max="7" width="7.375" style="0" customWidth="1"/>
    <col min="8" max="8" width="7.875" style="0" customWidth="1"/>
    <col min="9" max="9" width="9.50390625" style="0" customWidth="1"/>
    <col min="11" max="11" width="11.75390625" style="0" customWidth="1"/>
    <col min="12" max="12" width="6.25390625" style="0" customWidth="1"/>
  </cols>
  <sheetData>
    <row r="1" spans="1:12" ht="24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2.75" customHeight="1">
      <c r="A2" s="91" t="s">
        <v>841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31.5" customHeight="1">
      <c r="A3" s="36" t="s">
        <v>395</v>
      </c>
      <c r="B3" s="36" t="s">
        <v>396</v>
      </c>
      <c r="C3" s="36" t="s">
        <v>397</v>
      </c>
      <c r="D3" s="36" t="s">
        <v>398</v>
      </c>
      <c r="E3" s="37" t="s">
        <v>73</v>
      </c>
      <c r="F3" s="36" t="s">
        <v>405</v>
      </c>
      <c r="G3" s="36" t="s">
        <v>406</v>
      </c>
      <c r="H3" s="36" t="s">
        <v>407</v>
      </c>
      <c r="I3" s="37" t="s">
        <v>74</v>
      </c>
      <c r="J3" s="37" t="s">
        <v>75</v>
      </c>
      <c r="K3" s="37" t="s">
        <v>76</v>
      </c>
      <c r="L3" s="37" t="s">
        <v>77</v>
      </c>
    </row>
    <row r="4" spans="1:12" ht="22.5" customHeight="1">
      <c r="A4" s="81">
        <v>1</v>
      </c>
      <c r="B4" s="8" t="s">
        <v>842</v>
      </c>
      <c r="C4" s="56">
        <v>3</v>
      </c>
      <c r="D4" s="8" t="s">
        <v>78</v>
      </c>
      <c r="E4" s="56"/>
      <c r="F4" s="73">
        <v>74.5</v>
      </c>
      <c r="G4" s="73">
        <v>66.5</v>
      </c>
      <c r="H4" s="73">
        <v>141</v>
      </c>
      <c r="I4" s="56">
        <f>H4/4</f>
        <v>35.25</v>
      </c>
      <c r="J4" s="56">
        <v>76.4</v>
      </c>
      <c r="K4" s="56">
        <f>J4/2</f>
        <v>38.2</v>
      </c>
      <c r="L4" s="56">
        <f>I4+K4</f>
        <v>73.45</v>
      </c>
    </row>
    <row r="5" spans="1:12" ht="22.5" customHeight="1">
      <c r="A5" s="81">
        <v>2</v>
      </c>
      <c r="B5" s="8" t="s">
        <v>843</v>
      </c>
      <c r="C5" s="56">
        <v>1</v>
      </c>
      <c r="D5" s="8" t="s">
        <v>78</v>
      </c>
      <c r="E5" s="56"/>
      <c r="F5" s="73">
        <v>75.5</v>
      </c>
      <c r="G5" s="73">
        <v>60.5</v>
      </c>
      <c r="H5" s="73">
        <v>136</v>
      </c>
      <c r="I5" s="56">
        <f aca="true" t="shared" si="0" ref="I5:I35">H5/4</f>
        <v>34</v>
      </c>
      <c r="J5" s="56">
        <v>85.8</v>
      </c>
      <c r="K5" s="56">
        <f aca="true" t="shared" si="1" ref="K5:K35">J5/2</f>
        <v>42.9</v>
      </c>
      <c r="L5" s="56">
        <f aca="true" t="shared" si="2" ref="L5:L35">I5+K5</f>
        <v>76.9</v>
      </c>
    </row>
    <row r="6" spans="1:12" ht="22.5" customHeight="1">
      <c r="A6" s="81">
        <v>3</v>
      </c>
      <c r="B6" s="8" t="s">
        <v>844</v>
      </c>
      <c r="C6" s="56">
        <v>2</v>
      </c>
      <c r="D6" s="8" t="s">
        <v>78</v>
      </c>
      <c r="E6" s="56"/>
      <c r="F6" s="73">
        <v>76.5</v>
      </c>
      <c r="G6" s="73">
        <v>45</v>
      </c>
      <c r="H6" s="73">
        <v>121.5</v>
      </c>
      <c r="I6" s="56">
        <f t="shared" si="0"/>
        <v>30.375</v>
      </c>
      <c r="J6" s="56">
        <v>78.6</v>
      </c>
      <c r="K6" s="56">
        <f t="shared" si="1"/>
        <v>39.3</v>
      </c>
      <c r="L6" s="56">
        <f t="shared" si="2"/>
        <v>69.675</v>
      </c>
    </row>
    <row r="7" spans="1:12" ht="22.5" customHeight="1">
      <c r="A7" s="81">
        <v>4</v>
      </c>
      <c r="B7" s="8" t="s">
        <v>845</v>
      </c>
      <c r="C7" s="56">
        <v>4</v>
      </c>
      <c r="D7" s="8" t="s">
        <v>78</v>
      </c>
      <c r="E7" s="56"/>
      <c r="F7" s="73">
        <v>59.5</v>
      </c>
      <c r="G7" s="73">
        <v>41</v>
      </c>
      <c r="H7" s="73">
        <v>100.5</v>
      </c>
      <c r="I7" s="56">
        <f t="shared" si="0"/>
        <v>25.125</v>
      </c>
      <c r="J7" s="56">
        <v>71.8</v>
      </c>
      <c r="K7" s="56">
        <f t="shared" si="1"/>
        <v>35.9</v>
      </c>
      <c r="L7" s="56">
        <f t="shared" si="2"/>
        <v>61.025</v>
      </c>
    </row>
    <row r="8" spans="1:12" ht="22.5" customHeight="1">
      <c r="A8" s="81">
        <v>5</v>
      </c>
      <c r="B8" s="8" t="s">
        <v>846</v>
      </c>
      <c r="C8" s="56">
        <v>5</v>
      </c>
      <c r="D8" s="8" t="s">
        <v>78</v>
      </c>
      <c r="E8" s="56"/>
      <c r="F8" s="73">
        <v>41</v>
      </c>
      <c r="G8" s="73">
        <v>59</v>
      </c>
      <c r="H8" s="73">
        <v>100</v>
      </c>
      <c r="I8" s="56">
        <f t="shared" si="0"/>
        <v>25</v>
      </c>
      <c r="J8" s="56">
        <v>72</v>
      </c>
      <c r="K8" s="56">
        <f t="shared" si="1"/>
        <v>36</v>
      </c>
      <c r="L8" s="56">
        <f t="shared" si="2"/>
        <v>61</v>
      </c>
    </row>
    <row r="9" spans="1:12" ht="22.5" customHeight="1">
      <c r="A9" s="81">
        <v>6</v>
      </c>
      <c r="B9" s="8" t="s">
        <v>847</v>
      </c>
      <c r="C9" s="82">
        <v>6</v>
      </c>
      <c r="D9" s="8" t="s">
        <v>78</v>
      </c>
      <c r="E9" s="56"/>
      <c r="F9" s="73">
        <v>46</v>
      </c>
      <c r="G9" s="73">
        <v>46.5</v>
      </c>
      <c r="H9" s="73">
        <v>92.5</v>
      </c>
      <c r="I9" s="56">
        <f t="shared" si="0"/>
        <v>23.125</v>
      </c>
      <c r="J9" s="56">
        <v>70.6</v>
      </c>
      <c r="K9" s="56">
        <f t="shared" si="1"/>
        <v>35.3</v>
      </c>
      <c r="L9" s="56">
        <f t="shared" si="2"/>
        <v>58.425</v>
      </c>
    </row>
    <row r="10" spans="1:12" ht="22.5" customHeight="1">
      <c r="A10" s="81">
        <v>7</v>
      </c>
      <c r="B10" s="74" t="s">
        <v>848</v>
      </c>
      <c r="C10" s="56">
        <v>7</v>
      </c>
      <c r="D10" s="17" t="s">
        <v>79</v>
      </c>
      <c r="E10" s="56"/>
      <c r="F10" s="71">
        <v>82</v>
      </c>
      <c r="G10" s="71">
        <v>65</v>
      </c>
      <c r="H10" s="71">
        <v>147</v>
      </c>
      <c r="I10" s="56">
        <f t="shared" si="0"/>
        <v>36.75</v>
      </c>
      <c r="J10" s="56">
        <v>84.2</v>
      </c>
      <c r="K10" s="56">
        <f t="shared" si="1"/>
        <v>42.1</v>
      </c>
      <c r="L10" s="56">
        <f t="shared" si="2"/>
        <v>78.85</v>
      </c>
    </row>
    <row r="11" spans="1:12" ht="22.5" customHeight="1">
      <c r="A11" s="81">
        <v>8</v>
      </c>
      <c r="B11" s="74" t="s">
        <v>849</v>
      </c>
      <c r="C11" s="56">
        <v>8</v>
      </c>
      <c r="D11" s="17" t="s">
        <v>79</v>
      </c>
      <c r="E11" s="56"/>
      <c r="F11" s="71">
        <v>81.5</v>
      </c>
      <c r="G11" s="71">
        <v>61</v>
      </c>
      <c r="H11" s="71">
        <v>142.5</v>
      </c>
      <c r="I11" s="56">
        <f t="shared" si="0"/>
        <v>35.625</v>
      </c>
      <c r="J11" s="56">
        <v>72.6</v>
      </c>
      <c r="K11" s="56">
        <f t="shared" si="1"/>
        <v>36.3</v>
      </c>
      <c r="L11" s="56">
        <f t="shared" si="2"/>
        <v>71.925</v>
      </c>
    </row>
    <row r="12" spans="1:12" ht="22.5" customHeight="1">
      <c r="A12" s="81">
        <v>9</v>
      </c>
      <c r="B12" s="74" t="s">
        <v>850</v>
      </c>
      <c r="C12" s="56">
        <v>3</v>
      </c>
      <c r="D12" s="17" t="s">
        <v>79</v>
      </c>
      <c r="E12" s="56"/>
      <c r="F12" s="71">
        <v>74</v>
      </c>
      <c r="G12" s="71">
        <v>67.5</v>
      </c>
      <c r="H12" s="71">
        <v>141.5</v>
      </c>
      <c r="I12" s="56">
        <f t="shared" si="0"/>
        <v>35.375</v>
      </c>
      <c r="J12" s="56">
        <v>80.8</v>
      </c>
      <c r="K12" s="56">
        <f t="shared" si="1"/>
        <v>40.4</v>
      </c>
      <c r="L12" s="56">
        <f t="shared" si="2"/>
        <v>75.775</v>
      </c>
    </row>
    <row r="13" spans="1:12" ht="22.5" customHeight="1">
      <c r="A13" s="81">
        <v>10</v>
      </c>
      <c r="B13" s="74" t="s">
        <v>851</v>
      </c>
      <c r="C13" s="56">
        <v>18</v>
      </c>
      <c r="D13" s="17" t="s">
        <v>79</v>
      </c>
      <c r="E13" s="56"/>
      <c r="F13" s="71">
        <v>80.5</v>
      </c>
      <c r="G13" s="71">
        <v>60.5</v>
      </c>
      <c r="H13" s="71">
        <v>141</v>
      </c>
      <c r="I13" s="56">
        <f t="shared" si="0"/>
        <v>35.25</v>
      </c>
      <c r="J13" s="56">
        <v>81.8</v>
      </c>
      <c r="K13" s="56">
        <f t="shared" si="1"/>
        <v>40.9</v>
      </c>
      <c r="L13" s="56">
        <f t="shared" si="2"/>
        <v>76.15</v>
      </c>
    </row>
    <row r="14" spans="1:12" ht="22.5" customHeight="1">
      <c r="A14" s="81">
        <v>11</v>
      </c>
      <c r="B14" s="74" t="s">
        <v>852</v>
      </c>
      <c r="C14" s="56">
        <v>16</v>
      </c>
      <c r="D14" s="17" t="s">
        <v>79</v>
      </c>
      <c r="E14" s="56"/>
      <c r="F14" s="71">
        <v>76</v>
      </c>
      <c r="G14" s="71">
        <v>63.5</v>
      </c>
      <c r="H14" s="71">
        <v>139.5</v>
      </c>
      <c r="I14" s="56">
        <f t="shared" si="0"/>
        <v>34.875</v>
      </c>
      <c r="J14" s="56">
        <v>78</v>
      </c>
      <c r="K14" s="56">
        <f t="shared" si="1"/>
        <v>39</v>
      </c>
      <c r="L14" s="56">
        <f t="shared" si="2"/>
        <v>73.875</v>
      </c>
    </row>
    <row r="15" spans="1:12" ht="22.5" customHeight="1">
      <c r="A15" s="81">
        <v>12</v>
      </c>
      <c r="B15" s="74" t="s">
        <v>853</v>
      </c>
      <c r="C15" s="56">
        <v>24</v>
      </c>
      <c r="D15" s="17" t="s">
        <v>79</v>
      </c>
      <c r="E15" s="56"/>
      <c r="F15" s="71">
        <v>68</v>
      </c>
      <c r="G15" s="71">
        <v>68.5</v>
      </c>
      <c r="H15" s="71">
        <v>136.5</v>
      </c>
      <c r="I15" s="56">
        <f t="shared" si="0"/>
        <v>34.125</v>
      </c>
      <c r="J15" s="56">
        <v>79</v>
      </c>
      <c r="K15" s="56">
        <f t="shared" si="1"/>
        <v>39.5</v>
      </c>
      <c r="L15" s="56">
        <f t="shared" si="2"/>
        <v>73.625</v>
      </c>
    </row>
    <row r="16" spans="1:12" ht="22.5" customHeight="1">
      <c r="A16" s="81">
        <v>13</v>
      </c>
      <c r="B16" s="74" t="s">
        <v>854</v>
      </c>
      <c r="C16" s="56">
        <v>19</v>
      </c>
      <c r="D16" s="17" t="s">
        <v>79</v>
      </c>
      <c r="E16" s="56"/>
      <c r="F16" s="71">
        <v>72.5</v>
      </c>
      <c r="G16" s="71">
        <v>61.5</v>
      </c>
      <c r="H16" s="71">
        <v>134</v>
      </c>
      <c r="I16" s="56">
        <f t="shared" si="0"/>
        <v>33.5</v>
      </c>
      <c r="J16" s="56">
        <v>81.4</v>
      </c>
      <c r="K16" s="56">
        <f t="shared" si="1"/>
        <v>40.7</v>
      </c>
      <c r="L16" s="56">
        <f t="shared" si="2"/>
        <v>74.2</v>
      </c>
    </row>
    <row r="17" spans="1:12" ht="22.5" customHeight="1">
      <c r="A17" s="81">
        <v>14</v>
      </c>
      <c r="B17" s="74" t="s">
        <v>669</v>
      </c>
      <c r="C17" s="56">
        <v>14</v>
      </c>
      <c r="D17" s="17" t="s">
        <v>79</v>
      </c>
      <c r="E17" s="56"/>
      <c r="F17" s="71">
        <v>69.5</v>
      </c>
      <c r="G17" s="71">
        <v>63</v>
      </c>
      <c r="H17" s="71">
        <v>132.5</v>
      </c>
      <c r="I17" s="56">
        <f t="shared" si="0"/>
        <v>33.125</v>
      </c>
      <c r="J17" s="56">
        <v>79.4</v>
      </c>
      <c r="K17" s="56">
        <f t="shared" si="1"/>
        <v>39.7</v>
      </c>
      <c r="L17" s="56">
        <f t="shared" si="2"/>
        <v>72.825</v>
      </c>
    </row>
    <row r="18" spans="1:12" ht="22.5" customHeight="1">
      <c r="A18" s="81">
        <v>15</v>
      </c>
      <c r="B18" s="74" t="s">
        <v>855</v>
      </c>
      <c r="C18" s="56">
        <v>11</v>
      </c>
      <c r="D18" s="17" t="s">
        <v>79</v>
      </c>
      <c r="E18" s="56"/>
      <c r="F18" s="71">
        <v>75.5</v>
      </c>
      <c r="G18" s="71">
        <v>55.5</v>
      </c>
      <c r="H18" s="71">
        <v>131</v>
      </c>
      <c r="I18" s="56">
        <f t="shared" si="0"/>
        <v>32.75</v>
      </c>
      <c r="J18" s="56">
        <v>80.2</v>
      </c>
      <c r="K18" s="56">
        <f t="shared" si="1"/>
        <v>40.1</v>
      </c>
      <c r="L18" s="56">
        <f t="shared" si="2"/>
        <v>72.85</v>
      </c>
    </row>
    <row r="19" spans="1:12" ht="22.5" customHeight="1">
      <c r="A19" s="81">
        <v>16</v>
      </c>
      <c r="B19" s="74" t="s">
        <v>856</v>
      </c>
      <c r="C19" s="56">
        <v>17</v>
      </c>
      <c r="D19" s="17" t="s">
        <v>79</v>
      </c>
      <c r="E19" s="56"/>
      <c r="F19" s="71">
        <v>61</v>
      </c>
      <c r="G19" s="71">
        <v>67.5</v>
      </c>
      <c r="H19" s="71">
        <v>128.5</v>
      </c>
      <c r="I19" s="56">
        <f t="shared" si="0"/>
        <v>32.125</v>
      </c>
      <c r="J19" s="56">
        <v>79.2</v>
      </c>
      <c r="K19" s="56">
        <f t="shared" si="1"/>
        <v>39.6</v>
      </c>
      <c r="L19" s="56">
        <f t="shared" si="2"/>
        <v>71.725</v>
      </c>
    </row>
    <row r="20" spans="1:12" ht="22.5" customHeight="1">
      <c r="A20" s="81">
        <v>17</v>
      </c>
      <c r="B20" s="74" t="s">
        <v>857</v>
      </c>
      <c r="C20" s="56">
        <v>1</v>
      </c>
      <c r="D20" s="17" t="s">
        <v>79</v>
      </c>
      <c r="E20" s="56"/>
      <c r="F20" s="71">
        <v>71.5</v>
      </c>
      <c r="G20" s="71">
        <v>56.5</v>
      </c>
      <c r="H20" s="71">
        <v>128</v>
      </c>
      <c r="I20" s="56">
        <f t="shared" si="0"/>
        <v>32</v>
      </c>
      <c r="J20" s="56">
        <v>84.4</v>
      </c>
      <c r="K20" s="56">
        <f t="shared" si="1"/>
        <v>42.2</v>
      </c>
      <c r="L20" s="56">
        <f t="shared" si="2"/>
        <v>74.2</v>
      </c>
    </row>
    <row r="21" spans="1:12" ht="22.5" customHeight="1">
      <c r="A21" s="81">
        <v>18</v>
      </c>
      <c r="B21" s="74" t="s">
        <v>858</v>
      </c>
      <c r="C21" s="56">
        <v>2</v>
      </c>
      <c r="D21" s="17" t="s">
        <v>79</v>
      </c>
      <c r="E21" s="56"/>
      <c r="F21" s="71">
        <v>77</v>
      </c>
      <c r="G21" s="71">
        <v>50.5</v>
      </c>
      <c r="H21" s="71">
        <v>127.5</v>
      </c>
      <c r="I21" s="56">
        <f t="shared" si="0"/>
        <v>31.875</v>
      </c>
      <c r="J21" s="56">
        <v>80.8</v>
      </c>
      <c r="K21" s="56">
        <f t="shared" si="1"/>
        <v>40.4</v>
      </c>
      <c r="L21" s="56">
        <f t="shared" si="2"/>
        <v>72.275</v>
      </c>
    </row>
    <row r="22" spans="1:12" ht="22.5" customHeight="1">
      <c r="A22" s="81">
        <v>19</v>
      </c>
      <c r="B22" s="74" t="s">
        <v>859</v>
      </c>
      <c r="C22" s="56">
        <v>22</v>
      </c>
      <c r="D22" s="17" t="s">
        <v>79</v>
      </c>
      <c r="E22" s="56"/>
      <c r="F22" s="71">
        <v>68</v>
      </c>
      <c r="G22" s="71">
        <v>57.5</v>
      </c>
      <c r="H22" s="71">
        <v>125.5</v>
      </c>
      <c r="I22" s="56">
        <f t="shared" si="0"/>
        <v>31.375</v>
      </c>
      <c r="J22" s="56">
        <v>78.8</v>
      </c>
      <c r="K22" s="56">
        <f t="shared" si="1"/>
        <v>39.4</v>
      </c>
      <c r="L22" s="56">
        <f t="shared" si="2"/>
        <v>70.775</v>
      </c>
    </row>
    <row r="23" spans="1:12" ht="22.5" customHeight="1">
      <c r="A23" s="81">
        <v>20</v>
      </c>
      <c r="B23" s="74" t="s">
        <v>860</v>
      </c>
      <c r="C23" s="56">
        <v>6</v>
      </c>
      <c r="D23" s="17" t="s">
        <v>79</v>
      </c>
      <c r="E23" s="56"/>
      <c r="F23" s="71">
        <v>66</v>
      </c>
      <c r="G23" s="71">
        <v>58</v>
      </c>
      <c r="H23" s="71">
        <v>124</v>
      </c>
      <c r="I23" s="56">
        <f t="shared" si="0"/>
        <v>31</v>
      </c>
      <c r="J23" s="56">
        <v>83.2</v>
      </c>
      <c r="K23" s="56">
        <f t="shared" si="1"/>
        <v>41.6</v>
      </c>
      <c r="L23" s="56">
        <f t="shared" si="2"/>
        <v>72.6</v>
      </c>
    </row>
    <row r="24" spans="1:12" ht="22.5" customHeight="1">
      <c r="A24" s="81">
        <v>21</v>
      </c>
      <c r="B24" s="74" t="s">
        <v>861</v>
      </c>
      <c r="C24" s="56">
        <v>20</v>
      </c>
      <c r="D24" s="17" t="s">
        <v>79</v>
      </c>
      <c r="E24" s="56"/>
      <c r="F24" s="71">
        <v>57</v>
      </c>
      <c r="G24" s="71">
        <v>66</v>
      </c>
      <c r="H24" s="71">
        <v>123</v>
      </c>
      <c r="I24" s="56">
        <f t="shared" si="0"/>
        <v>30.75</v>
      </c>
      <c r="J24" s="56">
        <v>74.2</v>
      </c>
      <c r="K24" s="56">
        <f t="shared" si="1"/>
        <v>37.1</v>
      </c>
      <c r="L24" s="56">
        <f t="shared" si="2"/>
        <v>67.85</v>
      </c>
    </row>
    <row r="25" spans="1:12" ht="22.5" customHeight="1">
      <c r="A25" s="81">
        <v>22</v>
      </c>
      <c r="B25" s="74" t="s">
        <v>862</v>
      </c>
      <c r="C25" s="56">
        <v>21</v>
      </c>
      <c r="D25" s="17" t="s">
        <v>79</v>
      </c>
      <c r="E25" s="56"/>
      <c r="F25" s="71">
        <v>60</v>
      </c>
      <c r="G25" s="71">
        <v>62.5</v>
      </c>
      <c r="H25" s="71">
        <v>122.5</v>
      </c>
      <c r="I25" s="56">
        <f t="shared" si="0"/>
        <v>30.625</v>
      </c>
      <c r="J25" s="56">
        <v>83.8</v>
      </c>
      <c r="K25" s="56">
        <f t="shared" si="1"/>
        <v>41.9</v>
      </c>
      <c r="L25" s="56">
        <f t="shared" si="2"/>
        <v>72.525</v>
      </c>
    </row>
    <row r="26" spans="1:12" ht="22.5" customHeight="1">
      <c r="A26" s="81">
        <v>23</v>
      </c>
      <c r="B26" s="74" t="s">
        <v>863</v>
      </c>
      <c r="C26" s="56">
        <v>15</v>
      </c>
      <c r="D26" s="17" t="s">
        <v>79</v>
      </c>
      <c r="E26" s="56"/>
      <c r="F26" s="71">
        <v>67.5</v>
      </c>
      <c r="G26" s="71">
        <v>55</v>
      </c>
      <c r="H26" s="71">
        <v>122.5</v>
      </c>
      <c r="I26" s="56">
        <f t="shared" si="0"/>
        <v>30.625</v>
      </c>
      <c r="J26" s="56">
        <v>75.6</v>
      </c>
      <c r="K26" s="56">
        <f t="shared" si="1"/>
        <v>37.8</v>
      </c>
      <c r="L26" s="56">
        <f t="shared" si="2"/>
        <v>68.425</v>
      </c>
    </row>
    <row r="27" spans="1:12" ht="22.5" customHeight="1">
      <c r="A27" s="81">
        <v>24</v>
      </c>
      <c r="B27" s="74" t="s">
        <v>864</v>
      </c>
      <c r="C27" s="56">
        <v>10</v>
      </c>
      <c r="D27" s="17" t="s">
        <v>79</v>
      </c>
      <c r="E27" s="56"/>
      <c r="F27" s="71">
        <v>73.5</v>
      </c>
      <c r="G27" s="71">
        <v>48.5</v>
      </c>
      <c r="H27" s="71">
        <v>122</v>
      </c>
      <c r="I27" s="56">
        <f t="shared" si="0"/>
        <v>30.5</v>
      </c>
      <c r="J27" s="56">
        <v>73.2</v>
      </c>
      <c r="K27" s="56">
        <f t="shared" si="1"/>
        <v>36.6</v>
      </c>
      <c r="L27" s="56">
        <f t="shared" si="2"/>
        <v>67.1</v>
      </c>
    </row>
    <row r="28" spans="1:12" ht="22.5" customHeight="1">
      <c r="A28" s="81">
        <v>25</v>
      </c>
      <c r="B28" s="74" t="s">
        <v>865</v>
      </c>
      <c r="C28" s="56">
        <v>23</v>
      </c>
      <c r="D28" s="17" t="s">
        <v>79</v>
      </c>
      <c r="E28" s="56"/>
      <c r="F28" s="71">
        <v>65.5</v>
      </c>
      <c r="G28" s="71">
        <v>55</v>
      </c>
      <c r="H28" s="71">
        <v>120.5</v>
      </c>
      <c r="I28" s="56">
        <f t="shared" si="0"/>
        <v>30.125</v>
      </c>
      <c r="J28" s="56">
        <v>74.2</v>
      </c>
      <c r="K28" s="56">
        <f t="shared" si="1"/>
        <v>37.1</v>
      </c>
      <c r="L28" s="56">
        <f t="shared" si="2"/>
        <v>67.225</v>
      </c>
    </row>
    <row r="29" spans="1:12" ht="22.5" customHeight="1">
      <c r="A29" s="81">
        <v>26</v>
      </c>
      <c r="B29" s="74" t="s">
        <v>866</v>
      </c>
      <c r="C29" s="56">
        <v>12</v>
      </c>
      <c r="D29" s="17" t="s">
        <v>79</v>
      </c>
      <c r="E29" s="56"/>
      <c r="F29" s="71">
        <v>66</v>
      </c>
      <c r="G29" s="71">
        <v>54.5</v>
      </c>
      <c r="H29" s="71">
        <v>120.5</v>
      </c>
      <c r="I29" s="56">
        <f t="shared" si="0"/>
        <v>30.125</v>
      </c>
      <c r="J29" s="56">
        <v>79.6</v>
      </c>
      <c r="K29" s="56">
        <f t="shared" si="1"/>
        <v>39.8</v>
      </c>
      <c r="L29" s="56">
        <f t="shared" si="2"/>
        <v>69.925</v>
      </c>
    </row>
    <row r="30" spans="1:12" ht="22.5" customHeight="1">
      <c r="A30" s="81">
        <v>27</v>
      </c>
      <c r="B30" s="74" t="s">
        <v>867</v>
      </c>
      <c r="C30" s="56">
        <v>13</v>
      </c>
      <c r="D30" s="17" t="s">
        <v>79</v>
      </c>
      <c r="E30" s="56"/>
      <c r="F30" s="71">
        <v>61</v>
      </c>
      <c r="G30" s="71">
        <v>58.5</v>
      </c>
      <c r="H30" s="71">
        <v>119.5</v>
      </c>
      <c r="I30" s="56">
        <f t="shared" si="0"/>
        <v>29.875</v>
      </c>
      <c r="J30" s="56">
        <v>82.2</v>
      </c>
      <c r="K30" s="56">
        <f t="shared" si="1"/>
        <v>41.1</v>
      </c>
      <c r="L30" s="56">
        <f t="shared" si="2"/>
        <v>70.975</v>
      </c>
    </row>
    <row r="31" spans="1:12" ht="22.5" customHeight="1">
      <c r="A31" s="81">
        <v>28</v>
      </c>
      <c r="B31" s="74" t="s">
        <v>868</v>
      </c>
      <c r="C31" s="56">
        <v>9</v>
      </c>
      <c r="D31" s="17" t="s">
        <v>79</v>
      </c>
      <c r="E31" s="56"/>
      <c r="F31" s="71">
        <v>61.5</v>
      </c>
      <c r="G31" s="71">
        <v>57</v>
      </c>
      <c r="H31" s="71">
        <v>118.5</v>
      </c>
      <c r="I31" s="56">
        <f t="shared" si="0"/>
        <v>29.625</v>
      </c>
      <c r="J31" s="56">
        <v>78.6</v>
      </c>
      <c r="K31" s="56">
        <f t="shared" si="1"/>
        <v>39.3</v>
      </c>
      <c r="L31" s="56">
        <f t="shared" si="2"/>
        <v>68.925</v>
      </c>
    </row>
    <row r="32" spans="1:12" ht="22.5" customHeight="1">
      <c r="A32" s="81">
        <v>29</v>
      </c>
      <c r="B32" s="74" t="s">
        <v>869</v>
      </c>
      <c r="C32" s="56">
        <v>4</v>
      </c>
      <c r="D32" s="17" t="s">
        <v>79</v>
      </c>
      <c r="E32" s="56"/>
      <c r="F32" s="71">
        <v>76</v>
      </c>
      <c r="G32" s="71">
        <v>42</v>
      </c>
      <c r="H32" s="71">
        <v>118</v>
      </c>
      <c r="I32" s="56">
        <f t="shared" si="0"/>
        <v>29.5</v>
      </c>
      <c r="J32" s="56">
        <v>77.8</v>
      </c>
      <c r="K32" s="56">
        <f t="shared" si="1"/>
        <v>38.9</v>
      </c>
      <c r="L32" s="56">
        <f t="shared" si="2"/>
        <v>68.4</v>
      </c>
    </row>
    <row r="33" spans="1:12" ht="22.5" customHeight="1">
      <c r="A33" s="81">
        <v>30</v>
      </c>
      <c r="B33" s="74" t="s">
        <v>870</v>
      </c>
      <c r="C33" s="56">
        <v>5</v>
      </c>
      <c r="D33" s="17" t="s">
        <v>79</v>
      </c>
      <c r="E33" s="56"/>
      <c r="F33" s="71">
        <v>66</v>
      </c>
      <c r="G33" s="71">
        <v>51.5</v>
      </c>
      <c r="H33" s="71">
        <v>117.5</v>
      </c>
      <c r="I33" s="56">
        <f t="shared" si="0"/>
        <v>29.375</v>
      </c>
      <c r="J33" s="56">
        <v>76.6</v>
      </c>
      <c r="K33" s="56">
        <f t="shared" si="1"/>
        <v>38.3</v>
      </c>
      <c r="L33" s="56">
        <f t="shared" si="2"/>
        <v>67.675</v>
      </c>
    </row>
    <row r="34" spans="1:12" ht="22.5" customHeight="1">
      <c r="A34" s="81">
        <v>31</v>
      </c>
      <c r="B34" s="17" t="s">
        <v>871</v>
      </c>
      <c r="C34" s="82">
        <v>25</v>
      </c>
      <c r="D34" s="17" t="s">
        <v>79</v>
      </c>
      <c r="E34" s="56"/>
      <c r="F34" s="71">
        <v>60.5</v>
      </c>
      <c r="G34" s="71">
        <v>54.5</v>
      </c>
      <c r="H34" s="71">
        <v>115</v>
      </c>
      <c r="I34" s="56">
        <f t="shared" si="0"/>
        <v>28.75</v>
      </c>
      <c r="J34" s="56">
        <v>79</v>
      </c>
      <c r="K34" s="56">
        <f t="shared" si="1"/>
        <v>39.5</v>
      </c>
      <c r="L34" s="56">
        <f t="shared" si="2"/>
        <v>68.25</v>
      </c>
    </row>
    <row r="35" spans="1:12" ht="22.5" customHeight="1">
      <c r="A35" s="81">
        <v>32</v>
      </c>
      <c r="B35" s="17" t="s">
        <v>872</v>
      </c>
      <c r="C35" s="82">
        <v>26</v>
      </c>
      <c r="D35" s="17" t="s">
        <v>79</v>
      </c>
      <c r="E35" s="56"/>
      <c r="F35" s="71">
        <v>53</v>
      </c>
      <c r="G35" s="71">
        <v>61</v>
      </c>
      <c r="H35" s="71">
        <v>114</v>
      </c>
      <c r="I35" s="56">
        <f t="shared" si="0"/>
        <v>28.5</v>
      </c>
      <c r="J35" s="56">
        <v>74.2</v>
      </c>
      <c r="K35" s="56">
        <f t="shared" si="1"/>
        <v>37.1</v>
      </c>
      <c r="L35" s="56">
        <f t="shared" si="2"/>
        <v>65.6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4" sqref="A4:L36"/>
    </sheetView>
  </sheetViews>
  <sheetFormatPr defaultColWidth="9.00390625" defaultRowHeight="14.25"/>
  <cols>
    <col min="1" max="1" width="5.375" style="0" customWidth="1"/>
    <col min="2" max="2" width="9.875" style="0" customWidth="1"/>
    <col min="3" max="3" width="7.75390625" style="0" customWidth="1"/>
    <col min="4" max="4" width="21.375" style="0" customWidth="1"/>
    <col min="5" max="5" width="8.00390625" style="0" customWidth="1"/>
    <col min="6" max="6" width="8.625" style="0" customWidth="1"/>
    <col min="7" max="7" width="9.375" style="0" customWidth="1"/>
    <col min="8" max="8" width="10.50390625" style="0" customWidth="1"/>
    <col min="9" max="9" width="9.75390625" style="0" customWidth="1"/>
    <col min="10" max="10" width="6.625" style="0" customWidth="1"/>
    <col min="11" max="11" width="8.625" style="0" customWidth="1"/>
    <col min="12" max="12" width="5.75390625" style="0" customWidth="1"/>
  </cols>
  <sheetData>
    <row r="1" spans="1:12" ht="24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6.75" customHeight="1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4.5" customHeight="1">
      <c r="A3" s="36" t="s">
        <v>395</v>
      </c>
      <c r="B3" s="36" t="s">
        <v>396</v>
      </c>
      <c r="C3" s="25" t="s">
        <v>397</v>
      </c>
      <c r="D3" s="33" t="s">
        <v>398</v>
      </c>
      <c r="E3" s="29" t="s">
        <v>497</v>
      </c>
      <c r="F3" s="25" t="s">
        <v>405</v>
      </c>
      <c r="G3" s="25" t="s">
        <v>406</v>
      </c>
      <c r="H3" s="25" t="s">
        <v>407</v>
      </c>
      <c r="I3" s="29" t="s">
        <v>1207</v>
      </c>
      <c r="J3" s="29" t="s">
        <v>1208</v>
      </c>
      <c r="K3" s="29" t="s">
        <v>45</v>
      </c>
      <c r="L3" s="29" t="s">
        <v>1210</v>
      </c>
    </row>
    <row r="4" spans="1:12" ht="21.75" customHeight="1">
      <c r="A4" s="40">
        <v>1</v>
      </c>
      <c r="B4" s="10" t="s">
        <v>873</v>
      </c>
      <c r="C4" s="22">
        <v>18</v>
      </c>
      <c r="D4" s="10" t="s">
        <v>874</v>
      </c>
      <c r="E4" s="5"/>
      <c r="F4" s="10" t="s">
        <v>429</v>
      </c>
      <c r="G4" s="10" t="s">
        <v>482</v>
      </c>
      <c r="H4" s="10" t="s">
        <v>875</v>
      </c>
      <c r="I4" s="61">
        <f>H4/4</f>
        <v>36.25</v>
      </c>
      <c r="J4" s="5">
        <v>81.8</v>
      </c>
      <c r="K4" s="5">
        <f>J4/2</f>
        <v>40.9</v>
      </c>
      <c r="L4" s="61">
        <f>I4+K4</f>
        <v>77.15</v>
      </c>
    </row>
    <row r="5" spans="1:12" ht="21.75" customHeight="1">
      <c r="A5" s="40">
        <v>2</v>
      </c>
      <c r="B5" s="10" t="s">
        <v>876</v>
      </c>
      <c r="C5" s="22">
        <v>7</v>
      </c>
      <c r="D5" s="10" t="s">
        <v>877</v>
      </c>
      <c r="E5" s="5"/>
      <c r="F5" s="10" t="s">
        <v>545</v>
      </c>
      <c r="G5" s="10" t="s">
        <v>650</v>
      </c>
      <c r="H5" s="10" t="s">
        <v>878</v>
      </c>
      <c r="I5" s="61">
        <f aca="true" t="shared" si="0" ref="I5:I36">H5/4</f>
        <v>34.625</v>
      </c>
      <c r="J5" s="5">
        <v>87.2</v>
      </c>
      <c r="K5" s="5">
        <f aca="true" t="shared" si="1" ref="K5:K36">J5/2</f>
        <v>43.6</v>
      </c>
      <c r="L5" s="61">
        <f aca="true" t="shared" si="2" ref="L5:L36">I5+K5</f>
        <v>78.225</v>
      </c>
    </row>
    <row r="6" spans="1:12" ht="21.75" customHeight="1">
      <c r="A6" s="40">
        <v>3</v>
      </c>
      <c r="B6" s="10" t="s">
        <v>879</v>
      </c>
      <c r="C6" s="22">
        <v>2</v>
      </c>
      <c r="D6" s="10" t="s">
        <v>877</v>
      </c>
      <c r="E6" s="5"/>
      <c r="F6" s="10" t="s">
        <v>551</v>
      </c>
      <c r="G6" s="10" t="s">
        <v>434</v>
      </c>
      <c r="H6" s="10" t="s">
        <v>625</v>
      </c>
      <c r="I6" s="61">
        <f t="shared" si="0"/>
        <v>33.625</v>
      </c>
      <c r="J6" s="5">
        <v>88.4</v>
      </c>
      <c r="K6" s="5">
        <f t="shared" si="1"/>
        <v>44.2</v>
      </c>
      <c r="L6" s="61">
        <f t="shared" si="2"/>
        <v>77.825</v>
      </c>
    </row>
    <row r="7" spans="1:12" ht="21.75" customHeight="1">
      <c r="A7" s="40">
        <v>4</v>
      </c>
      <c r="B7" s="10" t="s">
        <v>880</v>
      </c>
      <c r="C7" s="22">
        <v>13</v>
      </c>
      <c r="D7" s="10" t="s">
        <v>877</v>
      </c>
      <c r="E7" s="5"/>
      <c r="F7" s="10" t="s">
        <v>534</v>
      </c>
      <c r="G7" s="10" t="s">
        <v>881</v>
      </c>
      <c r="H7" s="10" t="s">
        <v>882</v>
      </c>
      <c r="I7" s="61">
        <f t="shared" si="0"/>
        <v>33.5</v>
      </c>
      <c r="J7" s="5">
        <v>83.2</v>
      </c>
      <c r="K7" s="5">
        <f t="shared" si="1"/>
        <v>41.6</v>
      </c>
      <c r="L7" s="61">
        <f t="shared" si="2"/>
        <v>75.1</v>
      </c>
    </row>
    <row r="8" spans="1:12" ht="21.75" customHeight="1">
      <c r="A8" s="40">
        <v>5</v>
      </c>
      <c r="B8" s="10" t="s">
        <v>883</v>
      </c>
      <c r="C8" s="22">
        <v>28</v>
      </c>
      <c r="D8" s="10" t="s">
        <v>877</v>
      </c>
      <c r="E8" s="5"/>
      <c r="F8" s="10" t="s">
        <v>564</v>
      </c>
      <c r="G8" s="10" t="s">
        <v>539</v>
      </c>
      <c r="H8" s="10" t="s">
        <v>543</v>
      </c>
      <c r="I8" s="61">
        <f t="shared" si="0"/>
        <v>32.875</v>
      </c>
      <c r="J8" s="5">
        <v>95.4</v>
      </c>
      <c r="K8" s="5">
        <f t="shared" si="1"/>
        <v>47.7</v>
      </c>
      <c r="L8" s="61">
        <f t="shared" si="2"/>
        <v>80.575</v>
      </c>
    </row>
    <row r="9" spans="1:12" ht="21.75" customHeight="1">
      <c r="A9" s="40">
        <v>6</v>
      </c>
      <c r="B9" s="10" t="s">
        <v>884</v>
      </c>
      <c r="C9" s="22">
        <v>15</v>
      </c>
      <c r="D9" s="10" t="s">
        <v>877</v>
      </c>
      <c r="E9" s="5"/>
      <c r="F9" s="10" t="s">
        <v>534</v>
      </c>
      <c r="G9" s="10" t="s">
        <v>421</v>
      </c>
      <c r="H9" s="10" t="s">
        <v>549</v>
      </c>
      <c r="I9" s="61">
        <f t="shared" si="0"/>
        <v>32.625</v>
      </c>
      <c r="J9" s="5">
        <v>79.8</v>
      </c>
      <c r="K9" s="5">
        <f t="shared" si="1"/>
        <v>39.9</v>
      </c>
      <c r="L9" s="61">
        <f t="shared" si="2"/>
        <v>72.525</v>
      </c>
    </row>
    <row r="10" spans="1:12" ht="21.75" customHeight="1">
      <c r="A10" s="40">
        <v>7</v>
      </c>
      <c r="B10" s="10" t="s">
        <v>885</v>
      </c>
      <c r="C10" s="22">
        <v>19</v>
      </c>
      <c r="D10" s="10" t="s">
        <v>877</v>
      </c>
      <c r="E10" s="5"/>
      <c r="F10" s="10" t="s">
        <v>548</v>
      </c>
      <c r="G10" s="10" t="s">
        <v>545</v>
      </c>
      <c r="H10" s="10" t="s">
        <v>427</v>
      </c>
      <c r="I10" s="61">
        <f t="shared" si="0"/>
        <v>32.375</v>
      </c>
      <c r="J10" s="5">
        <v>91.2</v>
      </c>
      <c r="K10" s="5">
        <f t="shared" si="1"/>
        <v>45.6</v>
      </c>
      <c r="L10" s="61">
        <f t="shared" si="2"/>
        <v>77.975</v>
      </c>
    </row>
    <row r="11" spans="1:12" ht="21.75" customHeight="1">
      <c r="A11" s="40">
        <v>8</v>
      </c>
      <c r="B11" s="10" t="s">
        <v>886</v>
      </c>
      <c r="C11" s="22">
        <v>22</v>
      </c>
      <c r="D11" s="10" t="s">
        <v>877</v>
      </c>
      <c r="E11" s="5"/>
      <c r="F11" s="10" t="s">
        <v>429</v>
      </c>
      <c r="G11" s="10" t="s">
        <v>726</v>
      </c>
      <c r="H11" s="10" t="s">
        <v>552</v>
      </c>
      <c r="I11" s="61">
        <f t="shared" si="0"/>
        <v>31.625</v>
      </c>
      <c r="J11" s="5">
        <v>90.4</v>
      </c>
      <c r="K11" s="5">
        <f t="shared" si="1"/>
        <v>45.2</v>
      </c>
      <c r="L11" s="61">
        <f t="shared" si="2"/>
        <v>76.825</v>
      </c>
    </row>
    <row r="12" spans="1:12" ht="21.75" customHeight="1">
      <c r="A12" s="40">
        <v>9</v>
      </c>
      <c r="B12" s="10" t="s">
        <v>887</v>
      </c>
      <c r="C12" s="22">
        <v>26</v>
      </c>
      <c r="D12" s="10" t="s">
        <v>877</v>
      </c>
      <c r="E12" s="5"/>
      <c r="F12" s="10" t="s">
        <v>560</v>
      </c>
      <c r="G12" s="10" t="s">
        <v>708</v>
      </c>
      <c r="H12" s="10" t="s">
        <v>888</v>
      </c>
      <c r="I12" s="61">
        <f t="shared" si="0"/>
        <v>31.5</v>
      </c>
      <c r="J12" s="5">
        <v>86.2</v>
      </c>
      <c r="K12" s="5">
        <f t="shared" si="1"/>
        <v>43.1</v>
      </c>
      <c r="L12" s="61">
        <f t="shared" si="2"/>
        <v>74.6</v>
      </c>
    </row>
    <row r="13" spans="1:12" ht="21.75" customHeight="1">
      <c r="A13" s="40">
        <v>10</v>
      </c>
      <c r="B13" s="10" t="s">
        <v>889</v>
      </c>
      <c r="C13" s="22">
        <v>24</v>
      </c>
      <c r="D13" s="10" t="s">
        <v>877</v>
      </c>
      <c r="E13" s="5"/>
      <c r="F13" s="10" t="s">
        <v>475</v>
      </c>
      <c r="G13" s="10" t="s">
        <v>421</v>
      </c>
      <c r="H13" s="10" t="s">
        <v>489</v>
      </c>
      <c r="I13" s="61">
        <f t="shared" si="0"/>
        <v>31.25</v>
      </c>
      <c r="J13" s="5">
        <v>82.2</v>
      </c>
      <c r="K13" s="5">
        <f t="shared" si="1"/>
        <v>41.1</v>
      </c>
      <c r="L13" s="61">
        <f t="shared" si="2"/>
        <v>72.35</v>
      </c>
    </row>
    <row r="14" spans="1:12" ht="21.75" customHeight="1">
      <c r="A14" s="40">
        <v>11</v>
      </c>
      <c r="B14" s="10" t="s">
        <v>890</v>
      </c>
      <c r="C14" s="22">
        <v>12</v>
      </c>
      <c r="D14" s="10" t="s">
        <v>877</v>
      </c>
      <c r="E14" s="5"/>
      <c r="F14" s="10" t="s">
        <v>708</v>
      </c>
      <c r="G14" s="10" t="s">
        <v>756</v>
      </c>
      <c r="H14" s="10" t="s">
        <v>717</v>
      </c>
      <c r="I14" s="61">
        <f t="shared" si="0"/>
        <v>31.125</v>
      </c>
      <c r="J14" s="5">
        <v>84.6</v>
      </c>
      <c r="K14" s="5">
        <f t="shared" si="1"/>
        <v>42.3</v>
      </c>
      <c r="L14" s="61">
        <f t="shared" si="2"/>
        <v>73.425</v>
      </c>
    </row>
    <row r="15" spans="1:12" ht="21.75" customHeight="1">
      <c r="A15" s="40">
        <v>12</v>
      </c>
      <c r="B15" s="10" t="s">
        <v>891</v>
      </c>
      <c r="C15" s="22">
        <v>16</v>
      </c>
      <c r="D15" s="10" t="s">
        <v>877</v>
      </c>
      <c r="E15" s="5"/>
      <c r="F15" s="10" t="s">
        <v>708</v>
      </c>
      <c r="G15" s="10" t="s">
        <v>437</v>
      </c>
      <c r="H15" s="10" t="s">
        <v>492</v>
      </c>
      <c r="I15" s="61">
        <f t="shared" si="0"/>
        <v>30.875</v>
      </c>
      <c r="J15" s="5">
        <v>91.4</v>
      </c>
      <c r="K15" s="5">
        <f t="shared" si="1"/>
        <v>45.7</v>
      </c>
      <c r="L15" s="61">
        <f t="shared" si="2"/>
        <v>76.575</v>
      </c>
    </row>
    <row r="16" spans="1:12" ht="21.75" customHeight="1">
      <c r="A16" s="40">
        <v>13</v>
      </c>
      <c r="B16" s="10" t="s">
        <v>892</v>
      </c>
      <c r="C16" s="22">
        <v>3</v>
      </c>
      <c r="D16" s="10" t="s">
        <v>877</v>
      </c>
      <c r="E16" s="5"/>
      <c r="F16" s="10" t="s">
        <v>753</v>
      </c>
      <c r="G16" s="10" t="s">
        <v>560</v>
      </c>
      <c r="H16" s="10" t="s">
        <v>558</v>
      </c>
      <c r="I16" s="61">
        <f t="shared" si="0"/>
        <v>30.125</v>
      </c>
      <c r="J16" s="5">
        <v>87</v>
      </c>
      <c r="K16" s="5">
        <f t="shared" si="1"/>
        <v>43.5</v>
      </c>
      <c r="L16" s="61">
        <f t="shared" si="2"/>
        <v>73.625</v>
      </c>
    </row>
    <row r="17" spans="1:12" ht="21.75" customHeight="1">
      <c r="A17" s="40">
        <v>14</v>
      </c>
      <c r="B17" s="10" t="s">
        <v>893</v>
      </c>
      <c r="C17" s="22">
        <v>20</v>
      </c>
      <c r="D17" s="10" t="s">
        <v>877</v>
      </c>
      <c r="E17" s="5"/>
      <c r="F17" s="10" t="s">
        <v>548</v>
      </c>
      <c r="G17" s="10" t="s">
        <v>726</v>
      </c>
      <c r="H17" s="10" t="s">
        <v>894</v>
      </c>
      <c r="I17" s="61">
        <f t="shared" si="0"/>
        <v>29.5</v>
      </c>
      <c r="J17" s="5">
        <v>81</v>
      </c>
      <c r="K17" s="5">
        <f t="shared" si="1"/>
        <v>40.5</v>
      </c>
      <c r="L17" s="61">
        <f t="shared" si="2"/>
        <v>70</v>
      </c>
    </row>
    <row r="18" spans="1:12" ht="21.75" customHeight="1">
      <c r="A18" s="40">
        <v>15</v>
      </c>
      <c r="B18" s="10" t="s">
        <v>895</v>
      </c>
      <c r="C18" s="22">
        <v>29</v>
      </c>
      <c r="D18" s="10" t="s">
        <v>877</v>
      </c>
      <c r="E18" s="5"/>
      <c r="F18" s="10" t="s">
        <v>482</v>
      </c>
      <c r="G18" s="10" t="s">
        <v>488</v>
      </c>
      <c r="H18" s="10" t="s">
        <v>894</v>
      </c>
      <c r="I18" s="61">
        <f t="shared" si="0"/>
        <v>29.5</v>
      </c>
      <c r="J18" s="5">
        <v>89.4</v>
      </c>
      <c r="K18" s="5">
        <f t="shared" si="1"/>
        <v>44.7</v>
      </c>
      <c r="L18" s="61">
        <f t="shared" si="2"/>
        <v>74.2</v>
      </c>
    </row>
    <row r="19" spans="1:12" ht="21.75" customHeight="1">
      <c r="A19" s="40">
        <v>16</v>
      </c>
      <c r="B19" s="10" t="s">
        <v>896</v>
      </c>
      <c r="C19" s="22">
        <v>21</v>
      </c>
      <c r="D19" s="10" t="s">
        <v>877</v>
      </c>
      <c r="E19" s="5"/>
      <c r="F19" s="10" t="s">
        <v>897</v>
      </c>
      <c r="G19" s="10" t="s">
        <v>898</v>
      </c>
      <c r="H19" s="10" t="s">
        <v>561</v>
      </c>
      <c r="I19" s="61">
        <f t="shared" si="0"/>
        <v>29.25</v>
      </c>
      <c r="J19" s="5">
        <v>90.4</v>
      </c>
      <c r="K19" s="5">
        <f t="shared" si="1"/>
        <v>45.2</v>
      </c>
      <c r="L19" s="61">
        <f t="shared" si="2"/>
        <v>74.45</v>
      </c>
    </row>
    <row r="20" spans="1:12" ht="21.75" customHeight="1">
      <c r="A20" s="40">
        <v>17</v>
      </c>
      <c r="B20" s="10" t="s">
        <v>899</v>
      </c>
      <c r="C20" s="22">
        <v>9</v>
      </c>
      <c r="D20" s="10" t="s">
        <v>877</v>
      </c>
      <c r="E20" s="5"/>
      <c r="F20" s="10" t="s">
        <v>624</v>
      </c>
      <c r="G20" s="10" t="s">
        <v>556</v>
      </c>
      <c r="H20" s="10" t="s">
        <v>431</v>
      </c>
      <c r="I20" s="61">
        <f t="shared" si="0"/>
        <v>29.125</v>
      </c>
      <c r="J20" s="5">
        <v>82.2</v>
      </c>
      <c r="K20" s="5">
        <f t="shared" si="1"/>
        <v>41.1</v>
      </c>
      <c r="L20" s="61">
        <f t="shared" si="2"/>
        <v>70.225</v>
      </c>
    </row>
    <row r="21" spans="1:12" ht="21.75" customHeight="1">
      <c r="A21" s="40">
        <v>18</v>
      </c>
      <c r="B21" s="10" t="s">
        <v>900</v>
      </c>
      <c r="C21" s="22">
        <v>30</v>
      </c>
      <c r="D21" s="10" t="s">
        <v>877</v>
      </c>
      <c r="E21" s="5"/>
      <c r="F21" s="10" t="s">
        <v>725</v>
      </c>
      <c r="G21" s="10" t="s">
        <v>631</v>
      </c>
      <c r="H21" s="10" t="s">
        <v>901</v>
      </c>
      <c r="I21" s="61">
        <f t="shared" si="0"/>
        <v>28.75</v>
      </c>
      <c r="J21" s="5">
        <v>74.2</v>
      </c>
      <c r="K21" s="5">
        <f t="shared" si="1"/>
        <v>37.1</v>
      </c>
      <c r="L21" s="61">
        <f t="shared" si="2"/>
        <v>65.85</v>
      </c>
    </row>
    <row r="22" spans="1:12" ht="21.75" customHeight="1">
      <c r="A22" s="40">
        <v>19</v>
      </c>
      <c r="B22" s="10" t="s">
        <v>902</v>
      </c>
      <c r="C22" s="22">
        <v>31</v>
      </c>
      <c r="D22" s="10" t="s">
        <v>877</v>
      </c>
      <c r="E22" s="5"/>
      <c r="F22" s="10" t="s">
        <v>753</v>
      </c>
      <c r="G22" s="10" t="s">
        <v>542</v>
      </c>
      <c r="H22" s="10" t="s">
        <v>793</v>
      </c>
      <c r="I22" s="61">
        <f t="shared" si="0"/>
        <v>28.375</v>
      </c>
      <c r="J22" s="5">
        <v>85.6</v>
      </c>
      <c r="K22" s="5">
        <f t="shared" si="1"/>
        <v>42.8</v>
      </c>
      <c r="L22" s="61">
        <f t="shared" si="2"/>
        <v>71.175</v>
      </c>
    </row>
    <row r="23" spans="1:12" ht="21.75" customHeight="1">
      <c r="A23" s="40">
        <v>20</v>
      </c>
      <c r="B23" s="10" t="s">
        <v>903</v>
      </c>
      <c r="C23" s="22">
        <v>23</v>
      </c>
      <c r="D23" s="10" t="s">
        <v>877</v>
      </c>
      <c r="E23" s="5"/>
      <c r="F23" s="10" t="s">
        <v>548</v>
      </c>
      <c r="G23" s="10" t="s">
        <v>484</v>
      </c>
      <c r="H23" s="10" t="s">
        <v>768</v>
      </c>
      <c r="I23" s="61">
        <f t="shared" si="0"/>
        <v>27.875</v>
      </c>
      <c r="J23" s="5">
        <v>85.2</v>
      </c>
      <c r="K23" s="5">
        <f t="shared" si="1"/>
        <v>42.6</v>
      </c>
      <c r="L23" s="61">
        <f t="shared" si="2"/>
        <v>70.475</v>
      </c>
    </row>
    <row r="24" spans="1:12" ht="21.75" customHeight="1">
      <c r="A24" s="40">
        <v>21</v>
      </c>
      <c r="B24" s="10" t="s">
        <v>904</v>
      </c>
      <c r="C24" s="22">
        <v>6</v>
      </c>
      <c r="D24" s="10" t="s">
        <v>877</v>
      </c>
      <c r="E24" s="5"/>
      <c r="F24" s="10" t="s">
        <v>421</v>
      </c>
      <c r="G24" s="10" t="s">
        <v>631</v>
      </c>
      <c r="H24" s="10" t="s">
        <v>438</v>
      </c>
      <c r="I24" s="61">
        <f t="shared" si="0"/>
        <v>27.5</v>
      </c>
      <c r="J24" s="5">
        <v>86.8</v>
      </c>
      <c r="K24" s="5">
        <f t="shared" si="1"/>
        <v>43.4</v>
      </c>
      <c r="L24" s="61">
        <f t="shared" si="2"/>
        <v>70.9</v>
      </c>
    </row>
    <row r="25" spans="1:12" ht="21.75" customHeight="1">
      <c r="A25" s="40">
        <v>22</v>
      </c>
      <c r="B25" s="10" t="s">
        <v>905</v>
      </c>
      <c r="C25" s="22">
        <v>27</v>
      </c>
      <c r="D25" s="10" t="s">
        <v>877</v>
      </c>
      <c r="E25" s="5"/>
      <c r="F25" s="10" t="s">
        <v>628</v>
      </c>
      <c r="G25" s="10" t="s">
        <v>906</v>
      </c>
      <c r="H25" s="10" t="s">
        <v>568</v>
      </c>
      <c r="I25" s="61">
        <f t="shared" si="0"/>
        <v>27.25</v>
      </c>
      <c r="J25" s="5">
        <v>83.4</v>
      </c>
      <c r="K25" s="5">
        <f t="shared" si="1"/>
        <v>41.7</v>
      </c>
      <c r="L25" s="61">
        <f t="shared" si="2"/>
        <v>68.95</v>
      </c>
    </row>
    <row r="26" spans="1:12" ht="21.75" customHeight="1">
      <c r="A26" s="40">
        <v>23</v>
      </c>
      <c r="B26" s="10" t="s">
        <v>907</v>
      </c>
      <c r="C26" s="22">
        <v>8</v>
      </c>
      <c r="D26" s="10" t="s">
        <v>877</v>
      </c>
      <c r="E26" s="5"/>
      <c r="F26" s="10" t="s">
        <v>713</v>
      </c>
      <c r="G26" s="10" t="s">
        <v>576</v>
      </c>
      <c r="H26" s="10" t="s">
        <v>908</v>
      </c>
      <c r="I26" s="61">
        <f t="shared" si="0"/>
        <v>27</v>
      </c>
      <c r="J26" s="5">
        <v>87.4</v>
      </c>
      <c r="K26" s="5">
        <f t="shared" si="1"/>
        <v>43.7</v>
      </c>
      <c r="L26" s="61">
        <f t="shared" si="2"/>
        <v>70.7</v>
      </c>
    </row>
    <row r="27" spans="1:12" ht="21.75" customHeight="1">
      <c r="A27" s="40">
        <v>24</v>
      </c>
      <c r="B27" s="10" t="s">
        <v>909</v>
      </c>
      <c r="C27" s="22">
        <v>11</v>
      </c>
      <c r="D27" s="10" t="s">
        <v>877</v>
      </c>
      <c r="E27" s="5"/>
      <c r="F27" s="10" t="s">
        <v>430</v>
      </c>
      <c r="G27" s="10" t="s">
        <v>539</v>
      </c>
      <c r="H27" s="10" t="s">
        <v>732</v>
      </c>
      <c r="I27" s="61">
        <f t="shared" si="0"/>
        <v>26.625</v>
      </c>
      <c r="J27" s="5">
        <v>79.2</v>
      </c>
      <c r="K27" s="5">
        <f t="shared" si="1"/>
        <v>39.6</v>
      </c>
      <c r="L27" s="61">
        <f t="shared" si="2"/>
        <v>66.225</v>
      </c>
    </row>
    <row r="28" spans="1:12" ht="21.75" customHeight="1">
      <c r="A28" s="40">
        <v>25</v>
      </c>
      <c r="B28" s="10" t="s">
        <v>910</v>
      </c>
      <c r="C28" s="22">
        <v>1</v>
      </c>
      <c r="D28" s="10" t="s">
        <v>877</v>
      </c>
      <c r="E28" s="5"/>
      <c r="F28" s="10" t="s">
        <v>570</v>
      </c>
      <c r="G28" s="10" t="s">
        <v>556</v>
      </c>
      <c r="H28" s="10" t="s">
        <v>911</v>
      </c>
      <c r="I28" s="61">
        <f t="shared" si="0"/>
        <v>25.625</v>
      </c>
      <c r="J28" s="5">
        <v>87.4</v>
      </c>
      <c r="K28" s="5">
        <f t="shared" si="1"/>
        <v>43.7</v>
      </c>
      <c r="L28" s="61">
        <f t="shared" si="2"/>
        <v>69.325</v>
      </c>
    </row>
    <row r="29" spans="1:12" ht="21.75" customHeight="1">
      <c r="A29" s="40">
        <v>26</v>
      </c>
      <c r="B29" s="10" t="s">
        <v>912</v>
      </c>
      <c r="C29" s="22">
        <v>4</v>
      </c>
      <c r="D29" s="10" t="s">
        <v>877</v>
      </c>
      <c r="E29" s="5"/>
      <c r="F29" s="10" t="s">
        <v>444</v>
      </c>
      <c r="G29" s="10" t="s">
        <v>635</v>
      </c>
      <c r="H29" s="10" t="s">
        <v>774</v>
      </c>
      <c r="I29" s="61">
        <f t="shared" si="0"/>
        <v>25.25</v>
      </c>
      <c r="J29" s="5">
        <v>89.2</v>
      </c>
      <c r="K29" s="5">
        <f t="shared" si="1"/>
        <v>44.6</v>
      </c>
      <c r="L29" s="61">
        <f t="shared" si="2"/>
        <v>69.85</v>
      </c>
    </row>
    <row r="30" spans="1:12" ht="21.75" customHeight="1">
      <c r="A30" s="40">
        <v>27</v>
      </c>
      <c r="B30" s="10" t="s">
        <v>913</v>
      </c>
      <c r="C30" s="22">
        <v>10</v>
      </c>
      <c r="D30" s="10" t="s">
        <v>877</v>
      </c>
      <c r="E30" s="5"/>
      <c r="F30" s="10" t="s">
        <v>914</v>
      </c>
      <c r="G30" s="10" t="s">
        <v>631</v>
      </c>
      <c r="H30" s="10" t="s">
        <v>915</v>
      </c>
      <c r="I30" s="61">
        <f t="shared" si="0"/>
        <v>24.875</v>
      </c>
      <c r="J30" s="5">
        <v>90</v>
      </c>
      <c r="K30" s="5">
        <f t="shared" si="1"/>
        <v>45</v>
      </c>
      <c r="L30" s="61">
        <f t="shared" si="2"/>
        <v>69.875</v>
      </c>
    </row>
    <row r="31" spans="1:12" ht="21.75" customHeight="1">
      <c r="A31" s="40">
        <v>28</v>
      </c>
      <c r="B31" s="10" t="s">
        <v>916</v>
      </c>
      <c r="C31" s="22">
        <v>25</v>
      </c>
      <c r="D31" s="10" t="s">
        <v>877</v>
      </c>
      <c r="E31" s="5"/>
      <c r="F31" s="10" t="s">
        <v>433</v>
      </c>
      <c r="G31" s="10" t="s">
        <v>917</v>
      </c>
      <c r="H31" s="10" t="s">
        <v>574</v>
      </c>
      <c r="I31" s="61">
        <f t="shared" si="0"/>
        <v>24.625</v>
      </c>
      <c r="J31" s="5">
        <v>67.2</v>
      </c>
      <c r="K31" s="5">
        <f t="shared" si="1"/>
        <v>33.6</v>
      </c>
      <c r="L31" s="61">
        <f t="shared" si="2"/>
        <v>58.225</v>
      </c>
    </row>
    <row r="32" spans="1:12" ht="21.75" customHeight="1">
      <c r="A32" s="40">
        <v>29</v>
      </c>
      <c r="B32" s="10" t="s">
        <v>918</v>
      </c>
      <c r="C32" s="22">
        <v>5</v>
      </c>
      <c r="D32" s="10" t="s">
        <v>877</v>
      </c>
      <c r="E32" s="5"/>
      <c r="F32" s="10" t="s">
        <v>566</v>
      </c>
      <c r="G32" s="10" t="s">
        <v>441</v>
      </c>
      <c r="H32" s="10" t="s">
        <v>919</v>
      </c>
      <c r="I32" s="61">
        <f t="shared" si="0"/>
        <v>24.25</v>
      </c>
      <c r="J32" s="5">
        <v>72.2</v>
      </c>
      <c r="K32" s="5">
        <f t="shared" si="1"/>
        <v>36.1</v>
      </c>
      <c r="L32" s="61">
        <f t="shared" si="2"/>
        <v>60.35</v>
      </c>
    </row>
    <row r="33" spans="1:12" ht="21.75" customHeight="1">
      <c r="A33" s="40">
        <v>30</v>
      </c>
      <c r="B33" s="10" t="s">
        <v>920</v>
      </c>
      <c r="C33" s="22">
        <v>17</v>
      </c>
      <c r="D33" s="10" t="s">
        <v>877</v>
      </c>
      <c r="E33" s="5"/>
      <c r="F33" s="10" t="s">
        <v>643</v>
      </c>
      <c r="G33" s="10" t="s">
        <v>426</v>
      </c>
      <c r="H33" s="10" t="s">
        <v>919</v>
      </c>
      <c r="I33" s="61">
        <f t="shared" si="0"/>
        <v>24.25</v>
      </c>
      <c r="J33" s="5">
        <v>65.8</v>
      </c>
      <c r="K33" s="5">
        <f t="shared" si="1"/>
        <v>32.9</v>
      </c>
      <c r="L33" s="61">
        <f t="shared" si="2"/>
        <v>57.15</v>
      </c>
    </row>
    <row r="34" spans="1:12" ht="21.75" customHeight="1">
      <c r="A34" s="40">
        <v>31</v>
      </c>
      <c r="B34" s="10" t="s">
        <v>921</v>
      </c>
      <c r="C34" s="22">
        <v>14</v>
      </c>
      <c r="D34" s="10" t="s">
        <v>877</v>
      </c>
      <c r="E34" s="5"/>
      <c r="F34" s="10" t="s">
        <v>922</v>
      </c>
      <c r="G34" s="10" t="s">
        <v>570</v>
      </c>
      <c r="H34" s="10" t="s">
        <v>919</v>
      </c>
      <c r="I34" s="61">
        <f t="shared" si="0"/>
        <v>24.25</v>
      </c>
      <c r="J34" s="5">
        <v>75.8</v>
      </c>
      <c r="K34" s="5">
        <f t="shared" si="1"/>
        <v>37.9</v>
      </c>
      <c r="L34" s="61">
        <f t="shared" si="2"/>
        <v>62.15</v>
      </c>
    </row>
    <row r="35" spans="1:12" ht="21.75" customHeight="1">
      <c r="A35" s="40">
        <v>32</v>
      </c>
      <c r="B35" s="10" t="s">
        <v>923</v>
      </c>
      <c r="C35" s="10" t="s">
        <v>927</v>
      </c>
      <c r="D35" s="10" t="s">
        <v>924</v>
      </c>
      <c r="E35" s="5"/>
      <c r="F35" s="10" t="s">
        <v>753</v>
      </c>
      <c r="G35" s="10" t="s">
        <v>925</v>
      </c>
      <c r="H35" s="10" t="s">
        <v>926</v>
      </c>
      <c r="I35" s="61">
        <f t="shared" si="0"/>
        <v>22.875</v>
      </c>
      <c r="J35" s="5">
        <v>80.2</v>
      </c>
      <c r="K35" s="5">
        <f t="shared" si="1"/>
        <v>40.1</v>
      </c>
      <c r="L35" s="61">
        <f t="shared" si="2"/>
        <v>62.975</v>
      </c>
    </row>
    <row r="36" spans="1:12" ht="21.75" customHeight="1">
      <c r="A36" s="40">
        <v>33</v>
      </c>
      <c r="B36" s="10" t="s">
        <v>928</v>
      </c>
      <c r="C36" s="10" t="s">
        <v>929</v>
      </c>
      <c r="D36" s="10" t="s">
        <v>924</v>
      </c>
      <c r="E36" s="5"/>
      <c r="F36" s="10" t="s">
        <v>566</v>
      </c>
      <c r="G36" s="10" t="s">
        <v>644</v>
      </c>
      <c r="H36" s="10" t="s">
        <v>926</v>
      </c>
      <c r="I36" s="61">
        <f t="shared" si="0"/>
        <v>22.875</v>
      </c>
      <c r="J36" s="5">
        <v>83</v>
      </c>
      <c r="K36" s="5">
        <f t="shared" si="1"/>
        <v>41.5</v>
      </c>
      <c r="L36" s="61">
        <f t="shared" si="2"/>
        <v>64.375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袁州区文教局人事股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2017-07-21T12:48:13Z</cp:lastPrinted>
  <dcterms:created xsi:type="dcterms:W3CDTF">2017-07-17T15:53:17Z</dcterms:created>
  <dcterms:modified xsi:type="dcterms:W3CDTF">2017-07-21T12:50:07Z</dcterms:modified>
  <cp:category/>
  <cp:version/>
  <cp:contentType/>
  <cp:contentStatus/>
</cp:coreProperties>
</file>