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440" windowHeight="10350"/>
  </bookViews>
  <sheets>
    <sheet name="特岗初化" sheetId="1" r:id="rId1"/>
    <sheet name="特岗初数" sheetId="2" r:id="rId2"/>
    <sheet name="特岗初物" sheetId="3" r:id="rId3"/>
    <sheet name="特岗初英" sheetId="4" r:id="rId4"/>
    <sheet name="特岗初语" sheetId="5" r:id="rId5"/>
    <sheet name="特岗小美" sheetId="6" r:id="rId6"/>
    <sheet name="特岗小数" sheetId="7" r:id="rId7"/>
    <sheet name="特岗小体" sheetId="8" r:id="rId8"/>
    <sheet name="特岗小心" sheetId="9" r:id="rId9"/>
    <sheet name="特岗小音" sheetId="10" r:id="rId10"/>
    <sheet name="特岗小英" sheetId="11" r:id="rId11"/>
    <sheet name="特岗小语" sheetId="12" r:id="rId12"/>
    <sheet name="特岗小信" sheetId="13" r:id="rId13"/>
  </sheets>
  <definedNames>
    <definedName name="_xlnm.Print_Titles" localSheetId="3">特岗初英!$1:$5</definedName>
    <definedName name="_xlnm.Print_Titles" localSheetId="6">特岗小数!$1:$5</definedName>
    <definedName name="_xlnm.Print_Titles" localSheetId="10">特岗小英!$1:$5</definedName>
    <definedName name="_xlnm.Print_Titles" localSheetId="11">特岗小语!$1:$5</definedName>
  </definedNames>
  <calcPr calcId="125725"/>
</workbook>
</file>

<file path=xl/calcChain.xml><?xml version="1.0" encoding="utf-8"?>
<calcChain xmlns="http://schemas.openxmlformats.org/spreadsheetml/2006/main">
  <c r="H7" i="13"/>
  <c r="I7"/>
  <c r="H8"/>
  <c r="I8"/>
  <c r="H9"/>
  <c r="I9"/>
  <c r="I6"/>
  <c r="H6"/>
  <c r="H8" i="12"/>
  <c r="H9"/>
  <c r="H6"/>
  <c r="H7"/>
  <c r="H11"/>
  <c r="H12"/>
  <c r="H15"/>
  <c r="H13"/>
  <c r="I13" s="1"/>
  <c r="H16"/>
  <c r="H14"/>
  <c r="I14" s="1"/>
  <c r="H21"/>
  <c r="H22"/>
  <c r="I22" s="1"/>
  <c r="H17"/>
  <c r="H19"/>
  <c r="I19" s="1"/>
  <c r="H23"/>
  <c r="H18"/>
  <c r="I18" s="1"/>
  <c r="H20"/>
  <c r="H26"/>
  <c r="I26" s="1"/>
  <c r="H24"/>
  <c r="H25"/>
  <c r="I25" s="1"/>
  <c r="H28"/>
  <c r="H29"/>
  <c r="I29" s="1"/>
  <c r="H27"/>
  <c r="H30"/>
  <c r="I30" s="1"/>
  <c r="H10"/>
  <c r="H9" i="11"/>
  <c r="I9"/>
  <c r="H8"/>
  <c r="H10"/>
  <c r="I10"/>
  <c r="H7"/>
  <c r="H11"/>
  <c r="I11"/>
  <c r="H25"/>
  <c r="H12"/>
  <c r="I12"/>
  <c r="H15"/>
  <c r="H20"/>
  <c r="I20"/>
  <c r="H16"/>
  <c r="H18"/>
  <c r="I18"/>
  <c r="H19"/>
  <c r="H14"/>
  <c r="I14"/>
  <c r="H13"/>
  <c r="H17"/>
  <c r="I17"/>
  <c r="H21"/>
  <c r="H22"/>
  <c r="I22"/>
  <c r="H23"/>
  <c r="H24"/>
  <c r="I24"/>
  <c r="H6"/>
  <c r="H8" i="10"/>
  <c r="I8"/>
  <c r="H7"/>
  <c r="H9"/>
  <c r="I9"/>
  <c r="H10"/>
  <c r="H6"/>
  <c r="H6" i="9"/>
  <c r="I6" s="1"/>
  <c r="H6" i="8"/>
  <c r="H8"/>
  <c r="H9"/>
  <c r="H10"/>
  <c r="H7"/>
  <c r="H10" i="7"/>
  <c r="H9"/>
  <c r="I9"/>
  <c r="H7"/>
  <c r="H8"/>
  <c r="I8"/>
  <c r="H11"/>
  <c r="H12"/>
  <c r="I12"/>
  <c r="H14"/>
  <c r="H13"/>
  <c r="I13"/>
  <c r="H15"/>
  <c r="H18"/>
  <c r="I18"/>
  <c r="H17"/>
  <c r="H19"/>
  <c r="I19"/>
  <c r="H16"/>
  <c r="H20"/>
  <c r="I20"/>
  <c r="H24"/>
  <c r="H22"/>
  <c r="I22"/>
  <c r="H26"/>
  <c r="H25"/>
  <c r="I25"/>
  <c r="H28"/>
  <c r="H27"/>
  <c r="I27"/>
  <c r="H29"/>
  <c r="H23"/>
  <c r="I23"/>
  <c r="H21"/>
  <c r="H6"/>
  <c r="H8" i="6"/>
  <c r="H7"/>
  <c r="H9"/>
  <c r="H10"/>
  <c r="H11"/>
  <c r="H6"/>
  <c r="H7" i="5"/>
  <c r="H9"/>
  <c r="H8"/>
  <c r="H10"/>
  <c r="H6"/>
  <c r="H7" i="4"/>
  <c r="H8"/>
  <c r="I8"/>
  <c r="H9"/>
  <c r="H10"/>
  <c r="I10"/>
  <c r="H11"/>
  <c r="H13"/>
  <c r="I13"/>
  <c r="H12"/>
  <c r="H14"/>
  <c r="I14"/>
  <c r="H18"/>
  <c r="H16"/>
  <c r="I16"/>
  <c r="H15"/>
  <c r="H17"/>
  <c r="I17"/>
  <c r="H19"/>
  <c r="H6"/>
  <c r="I6" i="3"/>
  <c r="H6"/>
  <c r="H7" i="2"/>
  <c r="I7"/>
  <c r="H8"/>
  <c r="I8"/>
  <c r="H6"/>
  <c r="I6" s="1"/>
  <c r="I8" i="1"/>
  <c r="I7"/>
  <c r="H8"/>
  <c r="H7"/>
  <c r="F9" i="13"/>
  <c r="F8"/>
  <c r="F7"/>
  <c r="F6"/>
  <c r="F30" i="12"/>
  <c r="F27"/>
  <c r="F29"/>
  <c r="F28"/>
  <c r="F25"/>
  <c r="F24"/>
  <c r="F26"/>
  <c r="F20"/>
  <c r="F18"/>
  <c r="F23"/>
  <c r="F19"/>
  <c r="F17"/>
  <c r="F22"/>
  <c r="F21"/>
  <c r="F14"/>
  <c r="F16"/>
  <c r="F13"/>
  <c r="F15"/>
  <c r="F12"/>
  <c r="F11"/>
  <c r="F7"/>
  <c r="F6"/>
  <c r="F9"/>
  <c r="F8"/>
  <c r="F10"/>
  <c r="I10" s="1"/>
  <c r="F24" i="11"/>
  <c r="F23"/>
  <c r="I23" s="1"/>
  <c r="F22"/>
  <c r="F21"/>
  <c r="I21" s="1"/>
  <c r="F17"/>
  <c r="F13"/>
  <c r="I13" s="1"/>
  <c r="F14"/>
  <c r="F19"/>
  <c r="I19" s="1"/>
  <c r="F18"/>
  <c r="F16"/>
  <c r="I16" s="1"/>
  <c r="F20"/>
  <c r="F15"/>
  <c r="I15" s="1"/>
  <c r="F12"/>
  <c r="F25"/>
  <c r="I25" s="1"/>
  <c r="F11"/>
  <c r="F7"/>
  <c r="I7" s="1"/>
  <c r="F10"/>
  <c r="F8"/>
  <c r="I8" s="1"/>
  <c r="F9"/>
  <c r="F6"/>
  <c r="F10" i="10"/>
  <c r="I10" s="1"/>
  <c r="F9"/>
  <c r="F7"/>
  <c r="I7" s="1"/>
  <c r="F8"/>
  <c r="F6"/>
  <c r="F6" i="9"/>
  <c r="F10" i="8"/>
  <c r="I10" s="1"/>
  <c r="F9"/>
  <c r="I9" s="1"/>
  <c r="F8"/>
  <c r="I8" s="1"/>
  <c r="F6"/>
  <c r="I6" s="1"/>
  <c r="F7"/>
  <c r="I7" s="1"/>
  <c r="F21" i="7"/>
  <c r="I21" s="1"/>
  <c r="F23"/>
  <c r="F29"/>
  <c r="I29" s="1"/>
  <c r="F27"/>
  <c r="F28"/>
  <c r="I28" s="1"/>
  <c r="F25"/>
  <c r="F26"/>
  <c r="I26" s="1"/>
  <c r="F22"/>
  <c r="F24"/>
  <c r="I24" s="1"/>
  <c r="F20"/>
  <c r="F16"/>
  <c r="I16" s="1"/>
  <c r="F19"/>
  <c r="F17"/>
  <c r="I17" s="1"/>
  <c r="F18"/>
  <c r="F15"/>
  <c r="I15" s="1"/>
  <c r="F13"/>
  <c r="F14"/>
  <c r="I14" s="1"/>
  <c r="F12"/>
  <c r="F11"/>
  <c r="I11" s="1"/>
  <c r="F8"/>
  <c r="F7"/>
  <c r="I7" s="1"/>
  <c r="F9"/>
  <c r="F10"/>
  <c r="I10" s="1"/>
  <c r="F6"/>
  <c r="F11" i="6"/>
  <c r="I11" s="1"/>
  <c r="F10"/>
  <c r="I10" s="1"/>
  <c r="F9"/>
  <c r="I9" s="1"/>
  <c r="F7"/>
  <c r="I7" s="1"/>
  <c r="F8"/>
  <c r="I8" s="1"/>
  <c r="F6"/>
  <c r="I6" s="1"/>
  <c r="F10" i="5"/>
  <c r="I10" s="1"/>
  <c r="F8"/>
  <c r="I8" s="1"/>
  <c r="F9"/>
  <c r="I9" s="1"/>
  <c r="F7"/>
  <c r="I7" s="1"/>
  <c r="F6"/>
  <c r="I6" s="1"/>
  <c r="F19" i="4"/>
  <c r="I19" s="1"/>
  <c r="F17"/>
  <c r="F15"/>
  <c r="I15" s="1"/>
  <c r="F16"/>
  <c r="F18"/>
  <c r="I18" s="1"/>
  <c r="F14"/>
  <c r="F12"/>
  <c r="I12" s="1"/>
  <c r="F13"/>
  <c r="F11"/>
  <c r="I11" s="1"/>
  <c r="F10"/>
  <c r="F9"/>
  <c r="I9" s="1"/>
  <c r="F8"/>
  <c r="F7"/>
  <c r="I7" s="1"/>
  <c r="F6"/>
  <c r="F6" i="3"/>
  <c r="F8" i="2"/>
  <c r="F7"/>
  <c r="F6"/>
  <c r="F8" i="1"/>
  <c r="F7"/>
  <c r="I27" i="12" l="1"/>
  <c r="I28"/>
  <c r="I24"/>
  <c r="I20"/>
  <c r="I23"/>
  <c r="I17"/>
  <c r="I21"/>
  <c r="I16"/>
  <c r="I15"/>
  <c r="I11"/>
  <c r="I6"/>
  <c r="I8"/>
  <c r="I12"/>
  <c r="I7"/>
  <c r="I9"/>
  <c r="I6" i="11"/>
  <c r="I6" i="10"/>
  <c r="I6" i="7"/>
  <c r="I6" i="4"/>
</calcChain>
</file>

<file path=xl/sharedStrings.xml><?xml version="1.0" encoding="utf-8"?>
<sst xmlns="http://schemas.openxmlformats.org/spreadsheetml/2006/main" count="1020" uniqueCount="352">
  <si>
    <t>新干县2017年特岗教师招聘初中化学岗位考生最后成绩及入闱体检对象公示</t>
  </si>
  <si>
    <t xml:space="preserve">    根据2017年江西省、新干县教师招聘相应公告中有关招聘人数、成绩合成及确定入闱体检对象的规定，现将考生最后成绩及入闱体检对象等有关事项，公示如下：</t>
  </si>
  <si>
    <t>报考学科：特岗初中化学</t>
  </si>
  <si>
    <t>面试人数：2人</t>
  </si>
  <si>
    <t>招聘人数：2人</t>
  </si>
  <si>
    <t>面试组别</t>
  </si>
  <si>
    <t>姓名</t>
  </si>
  <si>
    <t>性别</t>
  </si>
  <si>
    <t>身份证号</t>
  </si>
  <si>
    <t>笔试得分</t>
  </si>
  <si>
    <t>换算后                                                                                                                                                  笔试成绩</t>
  </si>
  <si>
    <t>面试得分</t>
  </si>
  <si>
    <t>换算后                                                                                                                                                  面试成绩</t>
  </si>
  <si>
    <t>最后              成绩</t>
  </si>
  <si>
    <t>排名</t>
  </si>
  <si>
    <t>备注</t>
  </si>
  <si>
    <t>甲</t>
  </si>
  <si>
    <t>乙</t>
  </si>
  <si>
    <t>丙</t>
  </si>
  <si>
    <t>丁</t>
  </si>
  <si>
    <t>2＝1×25%</t>
  </si>
  <si>
    <t>4＝3×50%</t>
  </si>
  <si>
    <t>5＝2+4</t>
  </si>
  <si>
    <t>换算后笔试成绩</t>
  </si>
  <si>
    <t>换算后面试成绩</t>
  </si>
  <si>
    <t>最后成绩</t>
  </si>
  <si>
    <t>第十组</t>
  </si>
  <si>
    <t>周敏</t>
  </si>
  <si>
    <t>女</t>
  </si>
  <si>
    <t>362424199101155923</t>
  </si>
  <si>
    <t>张财兰</t>
  </si>
  <si>
    <t>36242419890213292X</t>
  </si>
  <si>
    <t>报分人：</t>
  </si>
  <si>
    <t>登分人：</t>
  </si>
  <si>
    <t>监察人：</t>
  </si>
  <si>
    <t>复核人：</t>
  </si>
  <si>
    <t>负责人：</t>
  </si>
  <si>
    <t>2017年7月20日</t>
  </si>
  <si>
    <t>新干县2017年特岗教师招聘初中数学岗位考生最后成绩及入闱体检对象公示</t>
  </si>
  <si>
    <t>报考学科：特岗初中数学</t>
  </si>
  <si>
    <t>面试人数：3人</t>
  </si>
  <si>
    <t>招聘人数：5人</t>
  </si>
  <si>
    <t>邓娜</t>
  </si>
  <si>
    <t>362423199303124520</t>
  </si>
  <si>
    <t>胡成龙</t>
  </si>
  <si>
    <t>男</t>
  </si>
  <si>
    <t>360104198806181015</t>
  </si>
  <si>
    <t>韩青</t>
  </si>
  <si>
    <t>362424198707070014</t>
  </si>
  <si>
    <t>新干县2017年特岗教师招聘初中物理岗位考生最后成绩及入闱体检对象公示</t>
  </si>
  <si>
    <t>报考学科：特岗初中物理</t>
  </si>
  <si>
    <t>面试人数：1人</t>
  </si>
  <si>
    <t>招聘人数：3人</t>
  </si>
  <si>
    <t>陈姗</t>
  </si>
  <si>
    <t>362203198812133520</t>
  </si>
  <si>
    <t>新干县2017年特岗教师招聘初中英语岗位考生最后成绩及入闱体检对象公示</t>
  </si>
  <si>
    <t>报考学科：特岗初中英语</t>
  </si>
  <si>
    <t>面试人数：14人</t>
  </si>
  <si>
    <t>招聘人数：6人</t>
  </si>
  <si>
    <t>第七组</t>
  </si>
  <si>
    <t>黄少燕</t>
  </si>
  <si>
    <t>362527199210152523</t>
  </si>
  <si>
    <t>付泊驰</t>
  </si>
  <si>
    <t>360982199512064347</t>
  </si>
  <si>
    <t>宋甜甜</t>
  </si>
  <si>
    <t>362424199303023929</t>
  </si>
  <si>
    <t>张建雨</t>
  </si>
  <si>
    <t>362424199410100627</t>
  </si>
  <si>
    <t>曾燕群</t>
  </si>
  <si>
    <t>362424199105165926</t>
  </si>
  <si>
    <t>涂耀琦</t>
  </si>
  <si>
    <t>362401199301125222</t>
  </si>
  <si>
    <t>宋婵</t>
  </si>
  <si>
    <t>362423199209013525</t>
  </si>
  <si>
    <t>刘丽</t>
  </si>
  <si>
    <t>36242419920430002X</t>
  </si>
  <si>
    <t>张艳</t>
  </si>
  <si>
    <t>362426199203155521</t>
  </si>
  <si>
    <t>邹林萍</t>
  </si>
  <si>
    <t>362424199601310029</t>
  </si>
  <si>
    <t>曾慧</t>
  </si>
  <si>
    <t>362426199309157728</t>
  </si>
  <si>
    <t>何迎霞</t>
  </si>
  <si>
    <t>362424199108052521</t>
  </si>
  <si>
    <t>卓琪</t>
  </si>
  <si>
    <t>362424199302113949</t>
  </si>
  <si>
    <t>王佳丽</t>
  </si>
  <si>
    <t>3603011993071690021</t>
  </si>
  <si>
    <t>新干县2017年特岗教师招聘初中语文岗位考生最后成绩及入闱体检对象公示</t>
  </si>
  <si>
    <t>报考学科：特岗初中语文</t>
  </si>
  <si>
    <t>面试人数：5人</t>
  </si>
  <si>
    <t>招聘人数：4人</t>
  </si>
  <si>
    <t>第八组</t>
  </si>
  <si>
    <t>李伟蓉</t>
  </si>
  <si>
    <t>362424199401135422</t>
  </si>
  <si>
    <t>陈佳玲</t>
  </si>
  <si>
    <t>362424199203182922</t>
  </si>
  <si>
    <t>刘迎</t>
  </si>
  <si>
    <t>362424199105105448</t>
  </si>
  <si>
    <t>钟碧清</t>
  </si>
  <si>
    <t>362424199402081120</t>
  </si>
  <si>
    <t>曾丽君</t>
  </si>
  <si>
    <t>362424199501254429</t>
  </si>
  <si>
    <t>新干县2017年特岗教师招聘小学体育岗位考生最后成绩及入闱体检对象公示</t>
  </si>
  <si>
    <t>报考学科：特岗小学体育</t>
  </si>
  <si>
    <t>面试人数：6人</t>
  </si>
  <si>
    <t>第一组</t>
  </si>
  <si>
    <t>杜世娇</t>
  </si>
  <si>
    <t>362424199311110045</t>
  </si>
  <si>
    <t>谢伯溪</t>
  </si>
  <si>
    <t>362424199006141144</t>
  </si>
  <si>
    <t>邹紫珺</t>
  </si>
  <si>
    <t>362424199308030028</t>
  </si>
  <si>
    <t>杜佳琦</t>
  </si>
  <si>
    <t>362424199410160021</t>
  </si>
  <si>
    <t>郭雨缘</t>
  </si>
  <si>
    <t>362424199503164427</t>
  </si>
  <si>
    <t>周璐瑶</t>
  </si>
  <si>
    <t>362424199211010020</t>
  </si>
  <si>
    <t>新干县2017年特岗教师招聘小学数学岗位考生最后成绩及入闱体检对象公示</t>
  </si>
  <si>
    <t>报考学科：特岗小学数学</t>
  </si>
  <si>
    <t>面试人数：24人</t>
  </si>
  <si>
    <t>招聘人数：10人</t>
  </si>
  <si>
    <t>第五组</t>
  </si>
  <si>
    <t>聂弯弯</t>
  </si>
  <si>
    <t>362424198911122520</t>
  </si>
  <si>
    <t>姚淑华</t>
  </si>
  <si>
    <t>362424199012203460</t>
  </si>
  <si>
    <t>娄小翠</t>
  </si>
  <si>
    <t>362424199110115421</t>
  </si>
  <si>
    <t>蒋雪婷</t>
  </si>
  <si>
    <t>360824199701081120</t>
  </si>
  <si>
    <t>邓友丽</t>
  </si>
  <si>
    <t>362424199204102920</t>
  </si>
  <si>
    <t>靳雅</t>
  </si>
  <si>
    <t>610111199402082045</t>
  </si>
  <si>
    <t>罗伊玲</t>
  </si>
  <si>
    <t>362424199512202528</t>
  </si>
  <si>
    <t>王柳</t>
  </si>
  <si>
    <t>362424199403094425</t>
  </si>
  <si>
    <t>王碧颖</t>
  </si>
  <si>
    <t>362424199707010040</t>
  </si>
  <si>
    <t>曹昆</t>
  </si>
  <si>
    <t>36242419960516062X</t>
  </si>
  <si>
    <t>黄玉琴</t>
  </si>
  <si>
    <t>362203199311254724</t>
  </si>
  <si>
    <t>吴霞</t>
  </si>
  <si>
    <t>362424199412081626</t>
  </si>
  <si>
    <t>缪文婷</t>
  </si>
  <si>
    <t>362424199611214428</t>
  </si>
  <si>
    <t>付斯琴</t>
  </si>
  <si>
    <t>362424199510150621</t>
  </si>
  <si>
    <t>郭梦琴</t>
  </si>
  <si>
    <t>362424199510012026</t>
  </si>
  <si>
    <t>洪吉</t>
  </si>
  <si>
    <t>362424199611212019</t>
  </si>
  <si>
    <t>刘红红</t>
  </si>
  <si>
    <t>362424199211113425</t>
  </si>
  <si>
    <t>范莲萍</t>
  </si>
  <si>
    <t>362424199002024426</t>
  </si>
  <si>
    <t>刘琛</t>
  </si>
  <si>
    <t>362424199210080625</t>
  </si>
  <si>
    <t>李俊琦</t>
  </si>
  <si>
    <t>362424199509112548</t>
  </si>
  <si>
    <t>孙夏青</t>
  </si>
  <si>
    <t>36242419940523492X</t>
  </si>
  <si>
    <t>张琪</t>
  </si>
  <si>
    <t>362424199510270025</t>
  </si>
  <si>
    <t>史伊伊</t>
  </si>
  <si>
    <t>360202199412115522</t>
  </si>
  <si>
    <t>曾欣</t>
  </si>
  <si>
    <t>360731199509027624</t>
  </si>
  <si>
    <t>第六组</t>
  </si>
  <si>
    <t>何露</t>
  </si>
  <si>
    <t>362203199312215516</t>
  </si>
  <si>
    <t>陈涛</t>
  </si>
  <si>
    <t>362424199103062915</t>
  </si>
  <si>
    <t>李依婷</t>
  </si>
  <si>
    <t>360824199604274422</t>
  </si>
  <si>
    <t>刘姣姣</t>
  </si>
  <si>
    <t>362424199412056420</t>
  </si>
  <si>
    <t>曾伟</t>
  </si>
  <si>
    <t>360824199503192022</t>
  </si>
  <si>
    <t>新干县2017年特岗教师招聘小学心理健康岗位考生最后成绩及入闱体检对象公示</t>
  </si>
  <si>
    <t>报考学科：特岗小学心理健康</t>
  </si>
  <si>
    <t>黄春月</t>
  </si>
  <si>
    <t>362321199003223529</t>
  </si>
  <si>
    <t>新干县2017年特岗教师招聘小学音乐岗位考生最后成绩及入闱体检对象公示</t>
  </si>
  <si>
    <t>报考学科：特岗小学音乐</t>
  </si>
  <si>
    <t>洪芷倩</t>
  </si>
  <si>
    <t>360824199702092024</t>
  </si>
  <si>
    <t>廖雅</t>
  </si>
  <si>
    <t>360502199509026020</t>
  </si>
  <si>
    <t>熊婵辰</t>
  </si>
  <si>
    <t>362424199411274442</t>
  </si>
  <si>
    <t>傅瑶</t>
  </si>
  <si>
    <t>360502199306216027</t>
  </si>
  <si>
    <t>蒋菊连</t>
  </si>
  <si>
    <t>362424198711222025</t>
  </si>
  <si>
    <t>新干县2017年特岗教师招聘小学英语岗位考生最后成绩及入闱体检对象公示</t>
  </si>
  <si>
    <t>报考学科：特岗小学英语</t>
  </si>
  <si>
    <t>面试人数：20人</t>
  </si>
  <si>
    <t>招聘人数：8人</t>
  </si>
  <si>
    <t>第九组</t>
  </si>
  <si>
    <t>陈小梅</t>
  </si>
  <si>
    <t>362425199407173223</t>
  </si>
  <si>
    <t>邹梨花</t>
  </si>
  <si>
    <t>362424198809304942</t>
  </si>
  <si>
    <t>朱龙娇</t>
  </si>
  <si>
    <t>362424198805036426</t>
  </si>
  <si>
    <t>刘熔</t>
  </si>
  <si>
    <t>36243119920324754X</t>
  </si>
  <si>
    <t>熊柳柳</t>
  </si>
  <si>
    <t>362202199102284226</t>
  </si>
  <si>
    <t>邹星星</t>
  </si>
  <si>
    <t>362423199108231021</t>
  </si>
  <si>
    <t>吕春妹</t>
  </si>
  <si>
    <t>360722199608035164</t>
  </si>
  <si>
    <t>肖璐璐</t>
  </si>
  <si>
    <t>36240119931005522X</t>
  </si>
  <si>
    <t>洪琳瑶</t>
  </si>
  <si>
    <t>360622199307213929</t>
  </si>
  <si>
    <t>张彩红</t>
  </si>
  <si>
    <t>362425199212155420</t>
  </si>
  <si>
    <t>邹凌花</t>
  </si>
  <si>
    <t>362424199402270044</t>
  </si>
  <si>
    <t>张英</t>
  </si>
  <si>
    <t>362432199611174040</t>
  </si>
  <si>
    <t>高群</t>
  </si>
  <si>
    <t>362427199405103929</t>
  </si>
  <si>
    <t>幸阳萍</t>
  </si>
  <si>
    <t>36072119951231842X</t>
  </si>
  <si>
    <t>汤婷</t>
  </si>
  <si>
    <t>362425199310021821</t>
  </si>
  <si>
    <t>兰惠</t>
  </si>
  <si>
    <t>36050219951028334X</t>
  </si>
  <si>
    <t>谢爱新</t>
  </si>
  <si>
    <t>362423198911102064</t>
  </si>
  <si>
    <t>郭慧芳</t>
  </si>
  <si>
    <t>362427198903115928</t>
  </si>
  <si>
    <t>刘艺</t>
  </si>
  <si>
    <t>362424199103065921</t>
  </si>
  <si>
    <t>杨紫君</t>
  </si>
  <si>
    <t>362424199308052024</t>
  </si>
  <si>
    <t>新干县2017年特岗教师招聘小学语文岗位考生最后成绩及入闱体检对象公示</t>
  </si>
  <si>
    <t>报考学科：特岗小学语文</t>
  </si>
  <si>
    <t>面试人数：25人</t>
  </si>
  <si>
    <t>第三组</t>
  </si>
  <si>
    <t>傅婷婷</t>
  </si>
  <si>
    <t>362424199304260029</t>
  </si>
  <si>
    <t>邹雅琪</t>
  </si>
  <si>
    <t>362424199301010067</t>
  </si>
  <si>
    <t>刘小峰</t>
  </si>
  <si>
    <t>36242419950815202X</t>
  </si>
  <si>
    <t>黄耀芳</t>
  </si>
  <si>
    <t>362424199310185424</t>
  </si>
  <si>
    <t>李钰婷</t>
  </si>
  <si>
    <t>362424199410184429</t>
  </si>
  <si>
    <t>胡偲婷</t>
  </si>
  <si>
    <t>362424199509223424</t>
  </si>
  <si>
    <t>李海燕</t>
  </si>
  <si>
    <t>362424199505151128</t>
  </si>
  <si>
    <t>杨思雨</t>
  </si>
  <si>
    <t>362424199406080627</t>
  </si>
  <si>
    <t>陈丽娇</t>
  </si>
  <si>
    <t>360502199210247427</t>
  </si>
  <si>
    <t>姚小媛</t>
  </si>
  <si>
    <t>36242419920702442X</t>
  </si>
  <si>
    <t>陈琼</t>
  </si>
  <si>
    <t>362424199510200641</t>
  </si>
  <si>
    <t>熊乐</t>
  </si>
  <si>
    <t>360121199204255823</t>
  </si>
  <si>
    <t>李媛美</t>
  </si>
  <si>
    <t>360721199010097225</t>
  </si>
  <si>
    <t>刘仪</t>
  </si>
  <si>
    <t>362424199509120628</t>
  </si>
  <si>
    <t>杨紫薇</t>
  </si>
  <si>
    <t>362424199501151120</t>
  </si>
  <si>
    <t>陈琴琴</t>
  </si>
  <si>
    <t>362424199409031126</t>
  </si>
  <si>
    <t>邓雨欣</t>
  </si>
  <si>
    <t>362424199607190021</t>
  </si>
  <si>
    <t>陈宇婷</t>
  </si>
  <si>
    <t>362424199604092020</t>
  </si>
  <si>
    <t>沈喜梅</t>
  </si>
  <si>
    <t>362424199411023424</t>
  </si>
  <si>
    <t>邓文珍</t>
  </si>
  <si>
    <t>362424199505261626</t>
  </si>
  <si>
    <t>杨丹</t>
  </si>
  <si>
    <t>362424199109193422</t>
  </si>
  <si>
    <t>陈文莹</t>
  </si>
  <si>
    <t>362424199209066420</t>
  </si>
  <si>
    <t>周丽芳</t>
  </si>
  <si>
    <t>362424199311240624</t>
  </si>
  <si>
    <t>黄雅慧</t>
  </si>
  <si>
    <t>362424199505092922</t>
  </si>
  <si>
    <t>李敏</t>
  </si>
  <si>
    <t>362401199204211022</t>
  </si>
  <si>
    <t>新干县2017年特岗教师招聘小学信息技术岗位考生最后成绩及入闱体检对象公示</t>
  </si>
  <si>
    <t>报考学科：特岗小学信息技术</t>
  </si>
  <si>
    <t>面试人数：4人</t>
  </si>
  <si>
    <t>362424199402194424</t>
  </si>
  <si>
    <t>朱丽红</t>
  </si>
  <si>
    <t>362424199305113426</t>
  </si>
  <si>
    <t>皮靖雯</t>
  </si>
  <si>
    <t>362424199512284420</t>
  </si>
  <si>
    <t>陶少华</t>
  </si>
  <si>
    <t>36012219910114481X</t>
  </si>
  <si>
    <t>0</t>
  </si>
  <si>
    <t>面试缺考</t>
  </si>
  <si>
    <t>84.53</t>
    <phoneticPr fontId="15" type="noConversion"/>
  </si>
  <si>
    <t>82.38</t>
    <phoneticPr fontId="15" type="noConversion"/>
  </si>
  <si>
    <t>85.47</t>
    <phoneticPr fontId="15" type="noConversion"/>
  </si>
  <si>
    <t>报考学科：特岗小学美术</t>
    <phoneticPr fontId="15" type="noConversion"/>
  </si>
  <si>
    <t>新干县2017年特岗教师招聘小学美术岗位考生最后成绩及入闱体检对象公示</t>
    <phoneticPr fontId="15" type="noConversion"/>
  </si>
  <si>
    <t>招聘人数：3人</t>
    <phoneticPr fontId="15" type="noConversion"/>
  </si>
  <si>
    <t>入闱体检</t>
    <phoneticPr fontId="15" type="noConversion"/>
  </si>
  <si>
    <t>1</t>
    <phoneticPr fontId="15" type="noConversion"/>
  </si>
  <si>
    <t>2</t>
    <phoneticPr fontId="15" type="noConversion"/>
  </si>
  <si>
    <t>3</t>
  </si>
  <si>
    <t>3</t>
    <phoneticPr fontId="15" type="noConversion"/>
  </si>
  <si>
    <t>4</t>
  </si>
  <si>
    <t>5</t>
  </si>
  <si>
    <t>6</t>
  </si>
  <si>
    <t>7</t>
  </si>
  <si>
    <t>8</t>
  </si>
  <si>
    <t>9</t>
  </si>
  <si>
    <t>10</t>
  </si>
  <si>
    <t>11</t>
  </si>
  <si>
    <t>12</t>
  </si>
  <si>
    <t>13</t>
  </si>
  <si>
    <t>14</t>
  </si>
  <si>
    <t>入闱体检</t>
    <phoneticPr fontId="15" type="noConversion"/>
  </si>
  <si>
    <t>4</t>
    <phoneticPr fontId="15" type="noConversion"/>
  </si>
  <si>
    <t>5</t>
    <phoneticPr fontId="15" type="noConversion"/>
  </si>
  <si>
    <t>15</t>
  </si>
  <si>
    <t>16</t>
  </si>
  <si>
    <t>17</t>
  </si>
  <si>
    <t>18</t>
  </si>
  <si>
    <t>19</t>
  </si>
  <si>
    <t>20</t>
  </si>
  <si>
    <t>21</t>
  </si>
  <si>
    <t>22</t>
  </si>
  <si>
    <t>23</t>
  </si>
  <si>
    <t>24</t>
  </si>
  <si>
    <t>1</t>
    <phoneticPr fontId="15" type="noConversion"/>
  </si>
  <si>
    <t>2</t>
    <phoneticPr fontId="15" type="noConversion"/>
  </si>
  <si>
    <t>入闱体检</t>
    <phoneticPr fontId="15" type="noConversion"/>
  </si>
  <si>
    <t>入闱体检</t>
    <phoneticPr fontId="15" type="noConversion"/>
  </si>
  <si>
    <t>25</t>
  </si>
  <si>
    <t>1</t>
    <phoneticPr fontId="15" type="noConversion"/>
  </si>
  <si>
    <t>3</t>
    <phoneticPr fontId="15" type="noConversion"/>
  </si>
</sst>
</file>

<file path=xl/styles.xml><?xml version="1.0" encoding="utf-8"?>
<styleSheet xmlns="http://schemas.openxmlformats.org/spreadsheetml/2006/main">
  <numFmts count="4">
    <numFmt numFmtId="176" formatCode="0.00_ "/>
    <numFmt numFmtId="177" formatCode="0.000_ "/>
    <numFmt numFmtId="178" formatCode="0.000_);[Red]\(0.000\)"/>
    <numFmt numFmtId="179" formatCode="0.00_);[Red]\(0.00\)"/>
  </numFmts>
  <fonts count="17">
    <font>
      <sz val="11"/>
      <color theme="1"/>
      <name val="宋体"/>
      <charset val="134"/>
      <scheme val="minor"/>
    </font>
    <font>
      <sz val="16"/>
      <color indexed="8"/>
      <name val="Calibri"/>
      <family val="2"/>
    </font>
    <font>
      <b/>
      <sz val="12"/>
      <name val="宋体"/>
      <charset val="134"/>
    </font>
    <font>
      <b/>
      <sz val="12"/>
      <name val="宋体"/>
      <charset val="134"/>
      <scheme val="minor"/>
    </font>
    <font>
      <b/>
      <sz val="11"/>
      <color theme="1"/>
      <name val="宋体"/>
      <charset val="134"/>
      <scheme val="minor"/>
    </font>
    <font>
      <b/>
      <sz val="16"/>
      <name val="宋体"/>
      <charset val="134"/>
    </font>
    <font>
      <b/>
      <sz val="12"/>
      <color indexed="8"/>
      <name val="宋体"/>
      <charset val="134"/>
    </font>
    <font>
      <b/>
      <sz val="14"/>
      <color theme="1"/>
      <name val="宋体"/>
      <charset val="134"/>
      <scheme val="minor"/>
    </font>
    <font>
      <b/>
      <sz val="12"/>
      <color theme="1"/>
      <name val="宋体"/>
      <charset val="134"/>
      <scheme val="minor"/>
    </font>
    <font>
      <sz val="11"/>
      <name val="宋体"/>
      <charset val="134"/>
      <scheme val="minor"/>
    </font>
    <font>
      <b/>
      <sz val="12"/>
      <color rgb="FFFF0000"/>
      <name val="宋体"/>
      <charset val="134"/>
      <scheme val="minor"/>
    </font>
    <font>
      <sz val="12"/>
      <color theme="1"/>
      <name val="宋体"/>
      <charset val="134"/>
      <scheme val="minor"/>
    </font>
    <font>
      <b/>
      <sz val="11"/>
      <name val="宋体"/>
      <charset val="134"/>
      <scheme val="minor"/>
    </font>
    <font>
      <b/>
      <sz val="11"/>
      <color rgb="FF000000"/>
      <name val="宋体"/>
      <charset val="134"/>
      <scheme val="minor"/>
    </font>
    <font>
      <sz val="12"/>
      <name val="宋体"/>
      <charset val="134"/>
    </font>
    <font>
      <sz val="9"/>
      <name val="宋体"/>
      <charset val="134"/>
      <scheme val="minor"/>
    </font>
    <font>
      <b/>
      <sz val="12"/>
      <name val="宋体"/>
      <family val="3"/>
      <charset val="134"/>
      <scheme val="minor"/>
    </font>
  </fonts>
  <fills count="2">
    <fill>
      <patternFill patternType="none"/>
    </fill>
    <fill>
      <patternFill patternType="gray125"/>
    </fill>
  </fills>
  <borders count="34">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medium">
        <color auto="1"/>
      </left>
      <right style="thin">
        <color rgb="FF000000"/>
      </right>
      <top/>
      <bottom style="thin">
        <color rgb="FF000000"/>
      </bottom>
      <diagonal/>
    </border>
    <border>
      <left style="medium">
        <color auto="1"/>
      </left>
      <right style="thin">
        <color rgb="FF000000"/>
      </right>
      <top/>
      <bottom/>
      <diagonal/>
    </border>
    <border>
      <left style="thin">
        <color rgb="FF000000"/>
      </left>
      <right style="thin">
        <color rgb="FF000000"/>
      </right>
      <top style="thin">
        <color rgb="FF000000"/>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rgb="FF000000"/>
      </left>
      <right style="medium">
        <color auto="1"/>
      </right>
      <top style="thin">
        <color rgb="FF000000"/>
      </top>
      <bottom/>
      <diagonal/>
    </border>
    <border>
      <left style="thin">
        <color auto="1"/>
      </left>
      <right style="medium">
        <color auto="1"/>
      </right>
      <top style="thin">
        <color auto="1"/>
      </top>
      <bottom style="medium">
        <color auto="1"/>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auto="1"/>
      </left>
      <right style="thin">
        <color rgb="FF000000"/>
      </right>
      <top style="thin">
        <color rgb="FF000000"/>
      </top>
      <bottom style="medium">
        <color auto="1"/>
      </bottom>
      <diagonal/>
    </border>
    <border>
      <left/>
      <right style="medium">
        <color auto="1"/>
      </right>
      <top style="thin">
        <color rgb="FF000000"/>
      </top>
      <bottom style="thin">
        <color rgb="FF000000"/>
      </bottom>
      <diagonal/>
    </border>
    <border>
      <left style="medium">
        <color auto="1"/>
      </left>
      <right style="thin">
        <color rgb="FF000000"/>
      </right>
      <top/>
      <bottom style="medium">
        <color auto="1"/>
      </bottom>
      <diagonal/>
    </border>
    <border>
      <left style="thin">
        <color rgb="FF000000"/>
      </left>
      <right/>
      <top style="thin">
        <color rgb="FF000000"/>
      </top>
      <bottom style="medium">
        <color auto="1"/>
      </bottom>
      <diagonal/>
    </border>
    <border>
      <left/>
      <right style="medium">
        <color auto="1"/>
      </right>
      <top style="thin">
        <color rgb="FF000000"/>
      </top>
      <bottom style="medium">
        <color auto="1"/>
      </bottom>
      <diagonal/>
    </border>
    <border>
      <left style="thin">
        <color rgb="FF000000"/>
      </left>
      <right style="thin">
        <color rgb="FF000000"/>
      </right>
      <top/>
      <bottom style="medium">
        <color auto="1"/>
      </bottom>
      <diagonal/>
    </border>
    <border>
      <left style="thin">
        <color rgb="FF000000"/>
      </left>
      <right style="medium">
        <color auto="1"/>
      </right>
      <top/>
      <bottom style="thin">
        <color rgb="FF000000"/>
      </bottom>
      <diagonal/>
    </border>
    <border>
      <left style="thin">
        <color auto="1"/>
      </left>
      <right style="thin">
        <color auto="1"/>
      </right>
      <top style="thin">
        <color rgb="FF000000"/>
      </top>
      <bottom style="medium">
        <color indexed="64"/>
      </bottom>
      <diagonal/>
    </border>
    <border>
      <left style="thin">
        <color auto="1"/>
      </left>
      <right style="thin">
        <color rgb="FF000000"/>
      </right>
      <top style="thin">
        <color rgb="FF000000"/>
      </top>
      <bottom style="medium">
        <color indexed="64"/>
      </bottom>
      <diagonal/>
    </border>
    <border>
      <left style="thin">
        <color rgb="FF000000"/>
      </left>
      <right style="thin">
        <color auto="1"/>
      </right>
      <top style="thin">
        <color rgb="FF000000"/>
      </top>
      <bottom style="medium">
        <color indexed="64"/>
      </bottom>
      <diagonal/>
    </border>
    <border>
      <left style="thin">
        <color rgb="FF000000"/>
      </left>
      <right style="thin">
        <color auto="1"/>
      </right>
      <top style="thin">
        <color auto="1"/>
      </top>
      <bottom style="medium">
        <color indexed="64"/>
      </bottom>
      <diagonal/>
    </border>
    <border>
      <left style="thin">
        <color auto="1"/>
      </left>
      <right style="thin">
        <color rgb="FF000000"/>
      </right>
      <top style="thin">
        <color auto="1"/>
      </top>
      <bottom style="medium">
        <color indexed="64"/>
      </bottom>
      <diagonal/>
    </border>
  </borders>
  <cellStyleXfs count="2">
    <xf numFmtId="0" fontId="0" fillId="0" borderId="0">
      <alignment vertical="center"/>
    </xf>
    <xf numFmtId="0" fontId="14" fillId="0" borderId="0"/>
  </cellStyleXfs>
  <cellXfs count="118">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lignment vertical="center"/>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0" borderId="7" xfId="0" applyNumberFormat="1" applyFont="1" applyBorder="1" applyAlignment="1">
      <alignment horizontal="center" vertical="center"/>
    </xf>
    <xf numFmtId="177"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3" fillId="0" borderId="8" xfId="0" applyNumberFormat="1" applyFont="1" applyBorder="1" applyAlignment="1">
      <alignment horizontal="center" vertical="center"/>
    </xf>
    <xf numFmtId="177" fontId="3" fillId="0" borderId="8" xfId="0" applyNumberFormat="1" applyFont="1" applyBorder="1" applyAlignment="1">
      <alignment horizontal="center" vertical="center"/>
    </xf>
    <xf numFmtId="0" fontId="4" fillId="0" borderId="0" xfId="0" applyFont="1" applyAlignment="1">
      <alignment horizontal="center" vertical="center"/>
    </xf>
    <xf numFmtId="0" fontId="0" fillId="0" borderId="0" xfId="0" applyBorder="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76" fontId="3" fillId="0" borderId="7" xfId="0" applyNumberFormat="1" applyFont="1" applyBorder="1" applyAlignment="1">
      <alignment horizontal="center" vertical="center"/>
    </xf>
    <xf numFmtId="49" fontId="3" fillId="0" borderId="11" xfId="0" applyNumberFormat="1" applyFont="1" applyBorder="1" applyAlignment="1">
      <alignment horizontal="center" vertical="center"/>
    </xf>
    <xf numFmtId="176" fontId="3" fillId="0" borderId="8"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8" fillId="0" borderId="0" xfId="0" applyFont="1" applyAlignment="1">
      <alignment horizontal="center" vertical="center"/>
    </xf>
    <xf numFmtId="49" fontId="3" fillId="0" borderId="13" xfId="0" applyNumberFormat="1" applyFont="1" applyBorder="1" applyAlignment="1">
      <alignment horizontal="center" vertical="center"/>
    </xf>
    <xf numFmtId="178" fontId="3" fillId="0" borderId="7"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0" borderId="15" xfId="0" applyNumberFormat="1" applyFont="1" applyBorder="1" applyAlignment="1">
      <alignment horizontal="center" vertical="center"/>
    </xf>
    <xf numFmtId="178"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8" fillId="0" borderId="17" xfId="0" applyFont="1" applyBorder="1" applyAlignment="1">
      <alignment horizontal="center" vertical="center"/>
    </xf>
    <xf numFmtId="49" fontId="8" fillId="0" borderId="17" xfId="0" applyNumberFormat="1" applyFont="1" applyBorder="1" applyAlignment="1">
      <alignment horizontal="center" vertical="center"/>
    </xf>
    <xf numFmtId="178" fontId="3" fillId="0" borderId="8" xfId="0" applyNumberFormat="1" applyFont="1" applyBorder="1" applyAlignment="1">
      <alignment horizontal="center" vertical="center"/>
    </xf>
    <xf numFmtId="178" fontId="8" fillId="0" borderId="17" xfId="0" applyNumberFormat="1" applyFont="1" applyBorder="1" applyAlignment="1">
      <alignment horizontal="center" vertical="center"/>
    </xf>
    <xf numFmtId="179" fontId="3" fillId="0" borderId="7" xfId="0" applyNumberFormat="1" applyFont="1" applyBorder="1" applyAlignment="1">
      <alignment horizontal="center" vertical="center"/>
    </xf>
    <xf numFmtId="49" fontId="3" fillId="0" borderId="18" xfId="0" applyNumberFormat="1" applyFont="1" applyBorder="1" applyAlignment="1">
      <alignment horizontal="center" vertical="center"/>
    </xf>
    <xf numFmtId="0" fontId="8" fillId="0" borderId="19" xfId="0" applyFont="1" applyBorder="1" applyAlignment="1">
      <alignment horizontal="center" vertical="center"/>
    </xf>
    <xf numFmtId="0" fontId="9" fillId="0" borderId="0" xfId="0" applyFont="1">
      <alignment vertical="center"/>
    </xf>
    <xf numFmtId="0" fontId="3" fillId="0" borderId="20"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177" fontId="3" fillId="0" borderId="17" xfId="0" applyNumberFormat="1" applyFont="1" applyBorder="1" applyAlignment="1">
      <alignment horizontal="center" vertical="center"/>
    </xf>
    <xf numFmtId="176" fontId="3" fillId="0" borderId="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23" xfId="0" applyNumberFormat="1" applyFont="1" applyBorder="1" applyAlignment="1">
      <alignment horizontal="center" vertical="center"/>
    </xf>
    <xf numFmtId="176" fontId="3" fillId="0" borderId="21" xfId="0" applyNumberFormat="1" applyFont="1" applyBorder="1" applyAlignment="1">
      <alignment horizontal="center" vertical="center"/>
    </xf>
    <xf numFmtId="49" fontId="3" fillId="0" borderId="21" xfId="0" applyNumberFormat="1" applyFont="1" applyBorder="1" applyAlignment="1">
      <alignment horizontal="center" vertical="center"/>
    </xf>
    <xf numFmtId="178" fontId="3" fillId="0" borderId="5"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3" fillId="0" borderId="25" xfId="0" applyNumberFormat="1" applyFont="1" applyBorder="1" applyAlignment="1">
      <alignment horizontal="center" vertical="center"/>
    </xf>
    <xf numFmtId="178" fontId="3" fillId="0" borderId="17" xfId="0" applyNumberFormat="1" applyFont="1" applyBorder="1" applyAlignment="1">
      <alignment horizontal="center" vertical="center"/>
    </xf>
    <xf numFmtId="179" fontId="3" fillId="0" borderId="5" xfId="0" applyNumberFormat="1" applyFont="1" applyBorder="1" applyAlignment="1">
      <alignment horizontal="center" vertical="center"/>
    </xf>
    <xf numFmtId="179" fontId="3" fillId="0" borderId="17"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26" xfId="0" applyNumberFormat="1" applyFont="1" applyBorder="1" applyAlignment="1">
      <alignment horizontal="center" vertical="center"/>
    </xf>
    <xf numFmtId="176" fontId="3" fillId="0" borderId="17" xfId="0" applyNumberFormat="1" applyFont="1" applyBorder="1" applyAlignment="1">
      <alignment horizontal="center" vertical="center"/>
    </xf>
    <xf numFmtId="0" fontId="10" fillId="0" borderId="0" xfId="0" applyFont="1">
      <alignment vertical="center"/>
    </xf>
    <xf numFmtId="0" fontId="11" fillId="0" borderId="0" xfId="0" applyFont="1">
      <alignment vertical="center"/>
    </xf>
    <xf numFmtId="178" fontId="3" fillId="0" borderId="21" xfId="0" applyNumberFormat="1" applyFont="1" applyBorder="1" applyAlignment="1">
      <alignment horizontal="center" vertical="center"/>
    </xf>
    <xf numFmtId="0" fontId="4" fillId="0" borderId="17" xfId="0" applyFont="1" applyBorder="1" applyAlignment="1">
      <alignment horizontal="center" vertical="center"/>
    </xf>
    <xf numFmtId="49" fontId="4" fillId="0" borderId="17" xfId="0" applyNumberFormat="1" applyFont="1" applyBorder="1" applyAlignment="1">
      <alignment horizontal="center" vertical="center"/>
    </xf>
    <xf numFmtId="178" fontId="4" fillId="0" borderId="17" xfId="0" applyNumberFormat="1" applyFont="1" applyBorder="1" applyAlignment="1">
      <alignment horizontal="center" vertical="center"/>
    </xf>
    <xf numFmtId="0" fontId="4" fillId="0" borderId="19" xfId="0" applyFont="1" applyBorder="1" applyAlignment="1">
      <alignment horizontal="center" vertical="center"/>
    </xf>
    <xf numFmtId="49" fontId="3" fillId="0" borderId="17" xfId="0" applyNumberFormat="1" applyFont="1" applyFill="1" applyBorder="1" applyAlignment="1">
      <alignment horizontal="center" vertical="center"/>
    </xf>
    <xf numFmtId="49" fontId="12" fillId="0" borderId="17" xfId="0" applyNumberFormat="1" applyFont="1" applyBorder="1">
      <alignment vertical="center"/>
    </xf>
    <xf numFmtId="0" fontId="12" fillId="0" borderId="17" xfId="0" applyFont="1" applyBorder="1" applyAlignment="1">
      <alignment horizontal="center" vertical="center"/>
    </xf>
    <xf numFmtId="178" fontId="12" fillId="0" borderId="17" xfId="0" applyNumberFormat="1" applyFont="1" applyBorder="1">
      <alignment vertical="center"/>
    </xf>
    <xf numFmtId="0" fontId="12" fillId="0" borderId="19" xfId="0" applyFont="1" applyBorder="1">
      <alignment vertical="center"/>
    </xf>
    <xf numFmtId="177" fontId="3" fillId="0" borderId="27" xfId="0" applyNumberFormat="1"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xf>
    <xf numFmtId="49" fontId="13" fillId="0" borderId="4"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3" fillId="0" borderId="21"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49" fontId="16" fillId="0" borderId="28"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7" xfId="0" applyNumberFormat="1" applyFont="1" applyBorder="1" applyAlignment="1">
      <alignment horizontal="center" vertical="center"/>
    </xf>
    <xf numFmtId="49" fontId="16" fillId="0" borderId="8" xfId="0" applyNumberFormat="1" applyFont="1" applyBorder="1" applyAlignment="1">
      <alignment horizontal="center" vertical="center"/>
    </xf>
    <xf numFmtId="49" fontId="16" fillId="0" borderId="11" xfId="0" applyNumberFormat="1" applyFont="1" applyBorder="1" applyAlignment="1">
      <alignment horizontal="center" vertical="center"/>
    </xf>
    <xf numFmtId="178" fontId="3" fillId="0" borderId="30" xfId="0" applyNumberFormat="1" applyFont="1" applyBorder="1" applyAlignment="1">
      <alignment horizontal="center" vertical="center"/>
    </xf>
    <xf numFmtId="179" fontId="3" fillId="0" borderId="31" xfId="0" applyNumberFormat="1" applyFont="1" applyBorder="1" applyAlignment="1">
      <alignment horizontal="center" vertical="center"/>
    </xf>
    <xf numFmtId="49" fontId="16" fillId="0" borderId="29" xfId="0" applyNumberFormat="1" applyFont="1" applyBorder="1" applyAlignment="1">
      <alignment horizontal="center" vertical="center"/>
    </xf>
    <xf numFmtId="179" fontId="3" fillId="0" borderId="8" xfId="0" applyNumberFormat="1" applyFont="1" applyBorder="1" applyAlignment="1">
      <alignment horizontal="center" vertical="center"/>
    </xf>
    <xf numFmtId="0" fontId="8" fillId="0" borderId="7" xfId="0" applyFont="1" applyBorder="1" applyAlignment="1">
      <alignment horizontal="center" vertical="center"/>
    </xf>
    <xf numFmtId="49" fontId="8" fillId="0" borderId="7"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17"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11" fillId="0" borderId="11" xfId="0" applyFont="1" applyBorder="1">
      <alignment vertical="center"/>
    </xf>
    <xf numFmtId="49" fontId="3" fillId="0" borderId="19" xfId="0" applyNumberFormat="1" applyFont="1" applyBorder="1" applyAlignment="1">
      <alignment horizontal="center" vertical="center"/>
    </xf>
    <xf numFmtId="49" fontId="16" fillId="0" borderId="31" xfId="0" applyNumberFormat="1" applyFont="1" applyBorder="1" applyAlignment="1">
      <alignment horizontal="center" vertical="center"/>
    </xf>
    <xf numFmtId="177" fontId="16" fillId="0" borderId="7" xfId="0" applyNumberFormat="1" applyFont="1" applyBorder="1" applyAlignment="1">
      <alignment horizontal="center" vertical="center"/>
    </xf>
    <xf numFmtId="176" fontId="16" fillId="0" borderId="7" xfId="0" applyNumberFormat="1" applyFont="1" applyBorder="1" applyAlignment="1">
      <alignment horizontal="center" vertical="center"/>
    </xf>
    <xf numFmtId="177" fontId="16" fillId="0" borderId="15" xfId="0" applyNumberFormat="1" applyFont="1" applyBorder="1" applyAlignment="1">
      <alignment horizontal="center" vertical="center"/>
    </xf>
    <xf numFmtId="177" fontId="16" fillId="0" borderId="17"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0" borderId="26" xfId="0" applyNumberFormat="1" applyFont="1" applyBorder="1" applyAlignment="1">
      <alignment horizontal="center" vertical="center"/>
    </xf>
    <xf numFmtId="177" fontId="16" fillId="0" borderId="30" xfId="0" applyNumberFormat="1" applyFont="1" applyBorder="1" applyAlignment="1">
      <alignment horizontal="center" vertical="center"/>
    </xf>
    <xf numFmtId="176" fontId="16" fillId="0" borderId="31" xfId="0" applyNumberFormat="1" applyFont="1" applyBorder="1" applyAlignment="1">
      <alignment horizontal="center" vertical="center"/>
    </xf>
    <xf numFmtId="49" fontId="16" fillId="0" borderId="30" xfId="0" applyNumberFormat="1" applyFont="1" applyBorder="1" applyAlignment="1">
      <alignment horizontal="center" vertical="center"/>
    </xf>
    <xf numFmtId="177"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5" fillId="0" borderId="0" xfId="1" applyFont="1" applyAlignment="1">
      <alignment horizontal="center" vertical="center" wrapText="1"/>
    </xf>
    <xf numFmtId="0" fontId="6" fillId="0" borderId="0" xfId="1" applyFont="1" applyBorder="1" applyAlignment="1">
      <alignment horizontal="left" vertical="center" wrapText="1"/>
    </xf>
    <xf numFmtId="0" fontId="2" fillId="0" borderId="0"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horizontal="left" vertical="center" wrapText="1"/>
    </xf>
  </cellXfs>
  <cellStyles count="2">
    <cellStyle name="常规" xfId="0" builtinId="0"/>
    <cellStyle name="常规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12"/>
  <sheetViews>
    <sheetView showGridLines="0" tabSelected="1" workbookViewId="0">
      <selection sqref="A1:K1"/>
    </sheetView>
  </sheetViews>
  <sheetFormatPr defaultColWidth="9" defaultRowHeight="13.5"/>
  <cols>
    <col min="1" max="1" width="6.625" customWidth="1"/>
    <col min="2" max="2" width="7.875" customWidth="1"/>
    <col min="3" max="3" width="4.625" customWidth="1"/>
    <col min="4" max="4" width="24.5" customWidth="1"/>
    <col min="5" max="5" width="9.375" customWidth="1"/>
    <col min="6" max="6" width="13.25" customWidth="1"/>
    <col min="7" max="7" width="8.75" customWidth="1"/>
    <col min="8" max="10" width="10.125" style="75" customWidth="1"/>
    <col min="11" max="11" width="12.75" customWidth="1"/>
  </cols>
  <sheetData>
    <row r="1" spans="1:11" s="1" customFormat="1" ht="27.75" customHeight="1">
      <c r="A1" s="109" t="s">
        <v>0</v>
      </c>
      <c r="B1" s="109"/>
      <c r="C1" s="109"/>
      <c r="D1" s="109"/>
      <c r="E1" s="109"/>
      <c r="F1" s="109"/>
      <c r="G1" s="109"/>
      <c r="H1" s="109"/>
      <c r="I1" s="109"/>
      <c r="J1" s="109"/>
      <c r="K1" s="109"/>
    </row>
    <row r="2" spans="1:11" s="2" customFormat="1" ht="36.75" customHeight="1">
      <c r="A2" s="110" t="s">
        <v>1</v>
      </c>
      <c r="B2" s="110"/>
      <c r="C2" s="110"/>
      <c r="D2" s="110"/>
      <c r="E2" s="110"/>
      <c r="F2" s="110"/>
      <c r="G2" s="110"/>
      <c r="H2" s="110"/>
      <c r="I2" s="110"/>
      <c r="J2" s="110"/>
      <c r="K2" s="110"/>
    </row>
    <row r="3" spans="1:11" s="3" customFormat="1" ht="30.75" customHeight="1" thickBot="1">
      <c r="A3" s="112" t="s">
        <v>2</v>
      </c>
      <c r="B3" s="112"/>
      <c r="C3" s="112"/>
      <c r="D3" s="112"/>
      <c r="E3" s="113" t="s">
        <v>3</v>
      </c>
      <c r="F3" s="113"/>
      <c r="I3" s="111" t="s">
        <v>4</v>
      </c>
      <c r="J3" s="111"/>
      <c r="K3" s="6"/>
    </row>
    <row r="4" spans="1:11" s="2" customFormat="1" ht="44.25" customHeight="1">
      <c r="A4" s="7" t="s">
        <v>5</v>
      </c>
      <c r="B4" s="8" t="s">
        <v>6</v>
      </c>
      <c r="C4" s="8" t="s">
        <v>7</v>
      </c>
      <c r="D4" s="8" t="s">
        <v>8</v>
      </c>
      <c r="E4" s="8" t="s">
        <v>9</v>
      </c>
      <c r="F4" s="8" t="s">
        <v>10</v>
      </c>
      <c r="G4" s="8" t="s">
        <v>11</v>
      </c>
      <c r="H4" s="8" t="s">
        <v>12</v>
      </c>
      <c r="I4" s="8" t="s">
        <v>13</v>
      </c>
      <c r="J4" s="8" t="s">
        <v>14</v>
      </c>
      <c r="K4" s="20" t="s">
        <v>15</v>
      </c>
    </row>
    <row r="5" spans="1:11" s="2" customFormat="1" ht="37.5" customHeight="1">
      <c r="A5" s="9" t="s">
        <v>16</v>
      </c>
      <c r="B5" s="10" t="s">
        <v>17</v>
      </c>
      <c r="C5" s="10" t="s">
        <v>18</v>
      </c>
      <c r="D5" s="6" t="s">
        <v>19</v>
      </c>
      <c r="E5" s="10">
        <v>1</v>
      </c>
      <c r="F5" s="10" t="s">
        <v>20</v>
      </c>
      <c r="G5" s="10">
        <v>3</v>
      </c>
      <c r="H5" s="10" t="s">
        <v>21</v>
      </c>
      <c r="I5" s="10" t="s">
        <v>22</v>
      </c>
      <c r="J5" s="10">
        <v>6</v>
      </c>
      <c r="K5" s="21">
        <v>7</v>
      </c>
    </row>
    <row r="6" spans="1:11" s="74" customFormat="1" ht="29.25" customHeight="1">
      <c r="A6" s="76" t="s">
        <v>5</v>
      </c>
      <c r="B6" s="77" t="s">
        <v>6</v>
      </c>
      <c r="C6" s="77" t="s">
        <v>7</v>
      </c>
      <c r="D6" s="77" t="s">
        <v>8</v>
      </c>
      <c r="E6" s="77" t="s">
        <v>9</v>
      </c>
      <c r="F6" s="77" t="s">
        <v>23</v>
      </c>
      <c r="G6" s="77" t="s">
        <v>11</v>
      </c>
      <c r="H6" s="77" t="s">
        <v>24</v>
      </c>
      <c r="I6" s="77" t="s">
        <v>25</v>
      </c>
      <c r="J6" s="79" t="s">
        <v>14</v>
      </c>
      <c r="K6" s="80" t="s">
        <v>15</v>
      </c>
    </row>
    <row r="7" spans="1:11" s="4" customFormat="1" ht="26.25" customHeight="1">
      <c r="A7" s="27" t="s">
        <v>26</v>
      </c>
      <c r="B7" s="51" t="s">
        <v>27</v>
      </c>
      <c r="C7" s="51" t="s">
        <v>28</v>
      </c>
      <c r="D7" s="51" t="s">
        <v>29</v>
      </c>
      <c r="E7" s="78">
        <v>117.5</v>
      </c>
      <c r="F7" s="44">
        <f>E7*0.25</f>
        <v>29.375</v>
      </c>
      <c r="G7" s="44">
        <v>85.97</v>
      </c>
      <c r="H7" s="44">
        <f>G7*0.5</f>
        <v>42.984999999999999</v>
      </c>
      <c r="I7" s="50">
        <f>F7+H7</f>
        <v>72.36</v>
      </c>
      <c r="J7" s="78">
        <v>1</v>
      </c>
      <c r="K7" s="81" t="s">
        <v>316</v>
      </c>
    </row>
    <row r="8" spans="1:11" s="4" customFormat="1" ht="26.25" customHeight="1" thickBot="1">
      <c r="A8" s="53" t="s">
        <v>26</v>
      </c>
      <c r="B8" s="15" t="s">
        <v>30</v>
      </c>
      <c r="C8" s="15" t="s">
        <v>28</v>
      </c>
      <c r="D8" s="15" t="s">
        <v>31</v>
      </c>
      <c r="E8" s="16">
        <v>112.5</v>
      </c>
      <c r="F8" s="73">
        <f>E8*0.25</f>
        <v>28.125</v>
      </c>
      <c r="G8" s="73">
        <v>86.2</v>
      </c>
      <c r="H8" s="17">
        <f>G8*0.5</f>
        <v>43.1</v>
      </c>
      <c r="I8" s="24">
        <f>F8+H8</f>
        <v>71.224999999999994</v>
      </c>
      <c r="J8" s="16">
        <v>2</v>
      </c>
      <c r="K8" s="82" t="s">
        <v>316</v>
      </c>
    </row>
    <row r="9" spans="1:11" s="5" customFormat="1">
      <c r="H9" s="18"/>
      <c r="I9" s="18"/>
      <c r="J9" s="18"/>
    </row>
    <row r="10" spans="1:11" ht="29.25" customHeight="1">
      <c r="A10" s="115" t="s">
        <v>32</v>
      </c>
      <c r="B10" s="115"/>
      <c r="C10" s="115"/>
      <c r="D10" s="115"/>
      <c r="E10" s="115" t="s">
        <v>33</v>
      </c>
      <c r="F10" s="115"/>
      <c r="G10" s="115"/>
      <c r="H10" s="115"/>
      <c r="I10" s="115" t="s">
        <v>34</v>
      </c>
      <c r="J10" s="115"/>
      <c r="K10" s="115"/>
    </row>
    <row r="11" spans="1:11" ht="34.5" customHeight="1">
      <c r="A11" s="115" t="s">
        <v>35</v>
      </c>
      <c r="B11" s="115"/>
      <c r="C11" s="115"/>
      <c r="D11" s="115"/>
      <c r="E11" s="116"/>
      <c r="F11" s="116"/>
      <c r="G11" s="116"/>
      <c r="H11" s="116"/>
      <c r="I11" s="115" t="s">
        <v>36</v>
      </c>
      <c r="J11" s="115"/>
      <c r="K11" s="115"/>
    </row>
    <row r="12" spans="1:11" ht="18.75">
      <c r="A12" s="19"/>
      <c r="B12" s="19"/>
      <c r="C12" s="19"/>
      <c r="D12" s="19"/>
      <c r="E12" s="19"/>
      <c r="F12" s="19"/>
      <c r="G12" s="19"/>
      <c r="H12" s="114" t="s">
        <v>37</v>
      </c>
      <c r="I12" s="114"/>
      <c r="J12" s="114"/>
      <c r="K12" s="114"/>
    </row>
  </sheetData>
  <mergeCells count="12">
    <mergeCell ref="H12:K12"/>
    <mergeCell ref="A10:D10"/>
    <mergeCell ref="E10:H10"/>
    <mergeCell ref="I10:K10"/>
    <mergeCell ref="A11:D11"/>
    <mergeCell ref="E11:H11"/>
    <mergeCell ref="I11:K11"/>
    <mergeCell ref="A1:K1"/>
    <mergeCell ref="A2:K2"/>
    <mergeCell ref="I3:J3"/>
    <mergeCell ref="A3:D3"/>
    <mergeCell ref="E3:F3"/>
  </mergeCells>
  <phoneticPr fontId="15" type="noConversion"/>
  <pageMargins left="0.75" right="0.75" top="1" bottom="1" header="0.5" footer="0.5"/>
  <pageSetup paperSize="9" orientation="landscape" r:id="rId1"/>
</worksheet>
</file>

<file path=xl/worksheets/sheet10.xml><?xml version="1.0" encoding="utf-8"?>
<worksheet xmlns="http://schemas.openxmlformats.org/spreadsheetml/2006/main" xmlns:r="http://schemas.openxmlformats.org/officeDocument/2006/relationships">
  <dimension ref="A1:K15"/>
  <sheetViews>
    <sheetView workbookViewId="0">
      <selection activeCell="H6" sqref="H6:I6"/>
    </sheetView>
  </sheetViews>
  <sheetFormatPr defaultColWidth="9" defaultRowHeight="13.5"/>
  <cols>
    <col min="4" max="4" width="23.75" customWidth="1"/>
    <col min="6" max="6" width="11.75" customWidth="1"/>
    <col min="7" max="7" width="9.625" bestFit="1" customWidth="1"/>
    <col min="11" max="11" width="9.875" customWidth="1"/>
  </cols>
  <sheetData>
    <row r="1" spans="1:11" s="1" customFormat="1" ht="27.75" customHeight="1">
      <c r="A1" s="109" t="s">
        <v>187</v>
      </c>
      <c r="B1" s="109"/>
      <c r="C1" s="109"/>
      <c r="D1" s="109"/>
      <c r="E1" s="109"/>
      <c r="F1" s="109"/>
      <c r="G1" s="109"/>
      <c r="H1" s="109"/>
      <c r="I1" s="109"/>
      <c r="J1" s="109"/>
      <c r="K1" s="109"/>
    </row>
    <row r="2" spans="1:11" s="2" customFormat="1" ht="36.75" customHeight="1">
      <c r="A2" s="110" t="s">
        <v>1</v>
      </c>
      <c r="B2" s="110"/>
      <c r="C2" s="110"/>
      <c r="D2" s="110"/>
      <c r="E2" s="110"/>
      <c r="F2" s="110"/>
      <c r="G2" s="110"/>
      <c r="H2" s="110"/>
      <c r="I2" s="110"/>
      <c r="J2" s="110"/>
      <c r="K2" s="110"/>
    </row>
    <row r="3" spans="1:11" s="3" customFormat="1" ht="30.75" customHeight="1">
      <c r="A3" s="117" t="s">
        <v>188</v>
      </c>
      <c r="B3" s="117"/>
      <c r="C3" s="117"/>
      <c r="D3" s="111" t="s">
        <v>90</v>
      </c>
      <c r="E3" s="111"/>
      <c r="F3" s="111"/>
      <c r="G3" s="111" t="s">
        <v>52</v>
      </c>
      <c r="H3" s="111"/>
      <c r="I3" s="6"/>
      <c r="J3" s="6"/>
      <c r="K3" s="6"/>
    </row>
    <row r="4" spans="1:11" s="2" customFormat="1" ht="44.25" customHeight="1">
      <c r="A4" s="7" t="s">
        <v>5</v>
      </c>
      <c r="B4" s="8" t="s">
        <v>6</v>
      </c>
      <c r="C4" s="8" t="s">
        <v>7</v>
      </c>
      <c r="D4" s="8" t="s">
        <v>8</v>
      </c>
      <c r="E4" s="8" t="s">
        <v>9</v>
      </c>
      <c r="F4" s="8" t="s">
        <v>10</v>
      </c>
      <c r="G4" s="8" t="s">
        <v>11</v>
      </c>
      <c r="H4" s="8" t="s">
        <v>12</v>
      </c>
      <c r="I4" s="8" t="s">
        <v>13</v>
      </c>
      <c r="J4" s="8" t="s">
        <v>14</v>
      </c>
      <c r="K4" s="20" t="s">
        <v>15</v>
      </c>
    </row>
    <row r="5" spans="1:11" s="2" customFormat="1" ht="37.5" customHeight="1">
      <c r="A5" s="9" t="s">
        <v>16</v>
      </c>
      <c r="B5" s="10" t="s">
        <v>17</v>
      </c>
      <c r="C5" s="10" t="s">
        <v>18</v>
      </c>
      <c r="D5" s="6" t="s">
        <v>19</v>
      </c>
      <c r="E5" s="10">
        <v>1</v>
      </c>
      <c r="F5" s="10" t="s">
        <v>20</v>
      </c>
      <c r="G5" s="10">
        <v>3</v>
      </c>
      <c r="H5" s="10" t="s">
        <v>21</v>
      </c>
      <c r="I5" s="10" t="s">
        <v>22</v>
      </c>
      <c r="J5" s="10">
        <v>6</v>
      </c>
      <c r="K5" s="21">
        <v>7</v>
      </c>
    </row>
    <row r="6" spans="1:11" s="4" customFormat="1" ht="26.25" customHeight="1">
      <c r="A6" s="27" t="s">
        <v>172</v>
      </c>
      <c r="B6" s="12" t="s">
        <v>189</v>
      </c>
      <c r="C6" s="12" t="s">
        <v>28</v>
      </c>
      <c r="D6" s="12" t="s">
        <v>190</v>
      </c>
      <c r="E6" s="42">
        <v>83</v>
      </c>
      <c r="F6" s="52">
        <f>E6*0.25</f>
        <v>20.75</v>
      </c>
      <c r="G6" s="52">
        <v>84.1</v>
      </c>
      <c r="H6" s="52">
        <f>G6*0.5</f>
        <v>42.05</v>
      </c>
      <c r="I6" s="56">
        <f>F6+H6</f>
        <v>62.8</v>
      </c>
      <c r="J6" s="48" t="s">
        <v>345</v>
      </c>
      <c r="K6" s="49" t="s">
        <v>347</v>
      </c>
    </row>
    <row r="7" spans="1:11" s="4" customFormat="1" ht="26.25" customHeight="1">
      <c r="A7" s="27" t="s">
        <v>172</v>
      </c>
      <c r="B7" s="12" t="s">
        <v>193</v>
      </c>
      <c r="C7" s="12" t="s">
        <v>28</v>
      </c>
      <c r="D7" s="12" t="s">
        <v>194</v>
      </c>
      <c r="E7" s="42">
        <v>74.5</v>
      </c>
      <c r="F7" s="52">
        <f>E7*0.25</f>
        <v>18.625</v>
      </c>
      <c r="G7" s="52">
        <v>86.8</v>
      </c>
      <c r="H7" s="52">
        <f>G7*0.5</f>
        <v>43.4</v>
      </c>
      <c r="I7" s="56">
        <f>F7+H7</f>
        <v>62.024999999999999</v>
      </c>
      <c r="J7" s="48" t="s">
        <v>346</v>
      </c>
      <c r="K7" s="49" t="s">
        <v>347</v>
      </c>
    </row>
    <row r="8" spans="1:11" s="4" customFormat="1" ht="26.25" customHeight="1">
      <c r="A8" s="27" t="s">
        <v>172</v>
      </c>
      <c r="B8" s="12" t="s">
        <v>191</v>
      </c>
      <c r="C8" s="12" t="s">
        <v>28</v>
      </c>
      <c r="D8" s="12" t="s">
        <v>192</v>
      </c>
      <c r="E8" s="42">
        <v>78</v>
      </c>
      <c r="F8" s="52">
        <f>E8*0.25</f>
        <v>19.5</v>
      </c>
      <c r="G8" s="52">
        <v>83.2</v>
      </c>
      <c r="H8" s="52">
        <f>G8*0.5</f>
        <v>41.6</v>
      </c>
      <c r="I8" s="56">
        <f>F8+H8</f>
        <v>61.1</v>
      </c>
      <c r="J8" s="48" t="s">
        <v>319</v>
      </c>
      <c r="K8" s="49" t="s">
        <v>347</v>
      </c>
    </row>
    <row r="9" spans="1:11" s="4" customFormat="1" ht="26.25" customHeight="1">
      <c r="A9" s="27" t="s">
        <v>172</v>
      </c>
      <c r="B9" s="12" t="s">
        <v>195</v>
      </c>
      <c r="C9" s="12" t="s">
        <v>28</v>
      </c>
      <c r="D9" s="12" t="s">
        <v>196</v>
      </c>
      <c r="E9" s="42">
        <v>68</v>
      </c>
      <c r="F9" s="52">
        <f>E9*0.25</f>
        <v>17</v>
      </c>
      <c r="G9" s="52">
        <v>86.4</v>
      </c>
      <c r="H9" s="52">
        <f>G9*0.5</f>
        <v>43.2</v>
      </c>
      <c r="I9" s="56">
        <f>F9+H9</f>
        <v>60.2</v>
      </c>
      <c r="J9" s="48" t="s">
        <v>321</v>
      </c>
      <c r="K9" s="49"/>
    </row>
    <row r="10" spans="1:11" s="4" customFormat="1" ht="26.25" customHeight="1" thickBot="1">
      <c r="A10" s="53" t="s">
        <v>172</v>
      </c>
      <c r="B10" s="15" t="s">
        <v>197</v>
      </c>
      <c r="C10" s="15" t="s">
        <v>28</v>
      </c>
      <c r="D10" s="15" t="s">
        <v>198</v>
      </c>
      <c r="E10" s="54">
        <v>64</v>
      </c>
      <c r="F10" s="55">
        <f>E10*0.25</f>
        <v>16</v>
      </c>
      <c r="G10" s="55">
        <v>82</v>
      </c>
      <c r="H10" s="55">
        <f>G10*0.5</f>
        <v>41</v>
      </c>
      <c r="I10" s="57">
        <f>F10+H10</f>
        <v>57</v>
      </c>
      <c r="J10" s="58" t="s">
        <v>322</v>
      </c>
      <c r="K10" s="59"/>
    </row>
    <row r="12" spans="1:11" s="5" customFormat="1">
      <c r="H12" s="18"/>
      <c r="I12" s="18"/>
      <c r="J12" s="18"/>
    </row>
    <row r="13" spans="1:11" ht="29.25" customHeight="1">
      <c r="A13" s="115" t="s">
        <v>32</v>
      </c>
      <c r="B13" s="115"/>
      <c r="C13" s="115"/>
      <c r="D13" s="115"/>
      <c r="E13" s="115" t="s">
        <v>33</v>
      </c>
      <c r="F13" s="115"/>
      <c r="G13" s="115"/>
      <c r="H13" s="115"/>
      <c r="I13" s="115" t="s">
        <v>34</v>
      </c>
      <c r="J13" s="115"/>
      <c r="K13" s="115"/>
    </row>
    <row r="14" spans="1:11" ht="34.5" customHeight="1">
      <c r="A14" s="115" t="s">
        <v>35</v>
      </c>
      <c r="B14" s="115"/>
      <c r="C14" s="115"/>
      <c r="D14" s="115"/>
      <c r="E14" s="116"/>
      <c r="F14" s="116"/>
      <c r="G14" s="116"/>
      <c r="H14" s="116"/>
      <c r="I14" s="115" t="s">
        <v>36</v>
      </c>
      <c r="J14" s="115"/>
      <c r="K14" s="115"/>
    </row>
    <row r="15" spans="1:11" ht="18.75">
      <c r="A15" s="19"/>
      <c r="B15" s="19"/>
      <c r="C15" s="19"/>
      <c r="D15" s="19"/>
      <c r="E15" s="19"/>
      <c r="F15" s="19"/>
      <c r="G15" s="19"/>
      <c r="H15" s="114" t="s">
        <v>37</v>
      </c>
      <c r="I15" s="114"/>
      <c r="J15" s="114"/>
      <c r="K15" s="114"/>
    </row>
  </sheetData>
  <sortState ref="A6:K10">
    <sortCondition descending="1" ref="I6:I10"/>
  </sortState>
  <mergeCells count="12">
    <mergeCell ref="H15:K15"/>
    <mergeCell ref="A13:D13"/>
    <mergeCell ref="E13:H13"/>
    <mergeCell ref="I13:K13"/>
    <mergeCell ref="A14:D14"/>
    <mergeCell ref="E14:H14"/>
    <mergeCell ref="I14:K14"/>
    <mergeCell ref="A1:K1"/>
    <mergeCell ref="A2:K2"/>
    <mergeCell ref="A3:C3"/>
    <mergeCell ref="D3:F3"/>
    <mergeCell ref="G3:H3"/>
  </mergeCells>
  <phoneticPr fontId="15" type="noConversion"/>
  <pageMargins left="0.69930555555555596" right="0.69930555555555596"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K64"/>
  <sheetViews>
    <sheetView workbookViewId="0">
      <selection activeCell="H6" sqref="H6:I6"/>
    </sheetView>
  </sheetViews>
  <sheetFormatPr defaultColWidth="9" defaultRowHeight="13.5"/>
  <cols>
    <col min="4" max="4" width="24.125" customWidth="1"/>
    <col min="6" max="6" width="12.25" customWidth="1"/>
    <col min="7" max="7" width="9.625" bestFit="1" customWidth="1"/>
    <col min="11" max="11" width="11.25" customWidth="1"/>
  </cols>
  <sheetData>
    <row r="1" spans="1:11" s="1" customFormat="1" ht="27.75" customHeight="1">
      <c r="A1" s="109" t="s">
        <v>199</v>
      </c>
      <c r="B1" s="109"/>
      <c r="C1" s="109"/>
      <c r="D1" s="109"/>
      <c r="E1" s="109"/>
      <c r="F1" s="109"/>
      <c r="G1" s="109"/>
      <c r="H1" s="109"/>
      <c r="I1" s="109"/>
      <c r="J1" s="109"/>
      <c r="K1" s="109"/>
    </row>
    <row r="2" spans="1:11" s="2" customFormat="1" ht="36.75" customHeight="1">
      <c r="A2" s="110" t="s">
        <v>1</v>
      </c>
      <c r="B2" s="110"/>
      <c r="C2" s="110"/>
      <c r="D2" s="110"/>
      <c r="E2" s="110"/>
      <c r="F2" s="110"/>
      <c r="G2" s="110"/>
      <c r="H2" s="110"/>
      <c r="I2" s="110"/>
      <c r="J2" s="110"/>
      <c r="K2" s="110"/>
    </row>
    <row r="3" spans="1:11" s="3" customFormat="1" ht="30.75" customHeight="1">
      <c r="A3" s="117" t="s">
        <v>200</v>
      </c>
      <c r="B3" s="117"/>
      <c r="C3" s="117"/>
      <c r="D3" s="111" t="s">
        <v>201</v>
      </c>
      <c r="E3" s="111"/>
      <c r="F3" s="111"/>
      <c r="G3" s="111" t="s">
        <v>202</v>
      </c>
      <c r="H3" s="111"/>
      <c r="I3" s="6"/>
      <c r="J3" s="6"/>
      <c r="K3" s="6"/>
    </row>
    <row r="4" spans="1:11" s="2" customFormat="1" ht="44.25" customHeight="1">
      <c r="A4" s="7" t="s">
        <v>5</v>
      </c>
      <c r="B4" s="8" t="s">
        <v>6</v>
      </c>
      <c r="C4" s="8" t="s">
        <v>7</v>
      </c>
      <c r="D4" s="8" t="s">
        <v>8</v>
      </c>
      <c r="E4" s="8" t="s">
        <v>9</v>
      </c>
      <c r="F4" s="8" t="s">
        <v>10</v>
      </c>
      <c r="G4" s="8" t="s">
        <v>11</v>
      </c>
      <c r="H4" s="8" t="s">
        <v>12</v>
      </c>
      <c r="I4" s="8" t="s">
        <v>13</v>
      </c>
      <c r="J4" s="8" t="s">
        <v>14</v>
      </c>
      <c r="K4" s="20" t="s">
        <v>15</v>
      </c>
    </row>
    <row r="5" spans="1:11" s="2" customFormat="1" ht="37.5" customHeight="1">
      <c r="A5" s="9" t="s">
        <v>16</v>
      </c>
      <c r="B5" s="10" t="s">
        <v>17</v>
      </c>
      <c r="C5" s="10" t="s">
        <v>18</v>
      </c>
      <c r="D5" s="6" t="s">
        <v>19</v>
      </c>
      <c r="E5" s="10">
        <v>1</v>
      </c>
      <c r="F5" s="10" t="s">
        <v>20</v>
      </c>
      <c r="G5" s="10">
        <v>3</v>
      </c>
      <c r="H5" s="10" t="s">
        <v>21</v>
      </c>
      <c r="I5" s="10" t="s">
        <v>22</v>
      </c>
      <c r="J5" s="10">
        <v>6</v>
      </c>
      <c r="K5" s="21">
        <v>7</v>
      </c>
    </row>
    <row r="6" spans="1:11" s="4" customFormat="1" ht="26.25" customHeight="1">
      <c r="A6" s="11" t="s">
        <v>203</v>
      </c>
      <c r="B6" s="12" t="s">
        <v>204</v>
      </c>
      <c r="C6" s="12" t="s">
        <v>28</v>
      </c>
      <c r="D6" s="12" t="s">
        <v>205</v>
      </c>
      <c r="E6" s="42">
        <v>149.5</v>
      </c>
      <c r="F6" s="43">
        <f t="shared" ref="F6:F25" si="0">E6*0.25</f>
        <v>37.375</v>
      </c>
      <c r="G6" s="43">
        <v>87.18</v>
      </c>
      <c r="H6" s="43">
        <f t="shared" ref="H6:H25" si="1">G6*0.5</f>
        <v>43.59</v>
      </c>
      <c r="I6" s="47">
        <f t="shared" ref="I6:I25" si="2">F6+H6</f>
        <v>80.965000000000003</v>
      </c>
      <c r="J6" s="48" t="s">
        <v>345</v>
      </c>
      <c r="K6" s="49" t="s">
        <v>348</v>
      </c>
    </row>
    <row r="7" spans="1:11" s="4" customFormat="1" ht="26.25" customHeight="1">
      <c r="A7" s="11" t="s">
        <v>203</v>
      </c>
      <c r="B7" s="12" t="s">
        <v>212</v>
      </c>
      <c r="C7" s="12" t="s">
        <v>28</v>
      </c>
      <c r="D7" s="12" t="s">
        <v>213</v>
      </c>
      <c r="E7" s="42">
        <v>140.5</v>
      </c>
      <c r="F7" s="43">
        <f t="shared" si="0"/>
        <v>35.125</v>
      </c>
      <c r="G7" s="43">
        <v>90.27</v>
      </c>
      <c r="H7" s="43">
        <f t="shared" si="1"/>
        <v>45.134999999999998</v>
      </c>
      <c r="I7" s="47">
        <f t="shared" si="2"/>
        <v>80.259999999999991</v>
      </c>
      <c r="J7" s="48" t="s">
        <v>346</v>
      </c>
      <c r="K7" s="49" t="s">
        <v>348</v>
      </c>
    </row>
    <row r="8" spans="1:11" s="4" customFormat="1" ht="26.25" customHeight="1">
      <c r="A8" s="11" t="s">
        <v>203</v>
      </c>
      <c r="B8" s="12" t="s">
        <v>208</v>
      </c>
      <c r="C8" s="12" t="s">
        <v>28</v>
      </c>
      <c r="D8" s="12" t="s">
        <v>209</v>
      </c>
      <c r="E8" s="13">
        <v>141.5</v>
      </c>
      <c r="F8" s="43">
        <f t="shared" si="0"/>
        <v>35.375</v>
      </c>
      <c r="G8" s="44">
        <v>89.37</v>
      </c>
      <c r="H8" s="43">
        <f t="shared" si="1"/>
        <v>44.685000000000002</v>
      </c>
      <c r="I8" s="47">
        <f t="shared" si="2"/>
        <v>80.06</v>
      </c>
      <c r="J8" s="48" t="s">
        <v>319</v>
      </c>
      <c r="K8" s="49" t="s">
        <v>348</v>
      </c>
    </row>
    <row r="9" spans="1:11" s="4" customFormat="1" ht="26.25" customHeight="1">
      <c r="A9" s="11" t="s">
        <v>203</v>
      </c>
      <c r="B9" s="12" t="s">
        <v>206</v>
      </c>
      <c r="C9" s="12" t="s">
        <v>28</v>
      </c>
      <c r="D9" s="12" t="s">
        <v>207</v>
      </c>
      <c r="E9" s="13">
        <v>144</v>
      </c>
      <c r="F9" s="43">
        <f t="shared" si="0"/>
        <v>36</v>
      </c>
      <c r="G9" s="14">
        <v>87.4</v>
      </c>
      <c r="H9" s="43">
        <f t="shared" si="1"/>
        <v>43.7</v>
      </c>
      <c r="I9" s="47">
        <f t="shared" si="2"/>
        <v>79.7</v>
      </c>
      <c r="J9" s="48" t="s">
        <v>321</v>
      </c>
      <c r="K9" s="49" t="s">
        <v>348</v>
      </c>
    </row>
    <row r="10" spans="1:11" s="4" customFormat="1" ht="26.25" customHeight="1">
      <c r="A10" s="11" t="s">
        <v>203</v>
      </c>
      <c r="B10" s="12" t="s">
        <v>210</v>
      </c>
      <c r="C10" s="12" t="s">
        <v>28</v>
      </c>
      <c r="D10" s="12" t="s">
        <v>211</v>
      </c>
      <c r="E10" s="13">
        <v>141</v>
      </c>
      <c r="F10" s="43">
        <f t="shared" si="0"/>
        <v>35.25</v>
      </c>
      <c r="G10" s="14">
        <v>87.36</v>
      </c>
      <c r="H10" s="43">
        <f t="shared" si="1"/>
        <v>43.68</v>
      </c>
      <c r="I10" s="47">
        <f t="shared" si="2"/>
        <v>78.930000000000007</v>
      </c>
      <c r="J10" s="48" t="s">
        <v>322</v>
      </c>
      <c r="K10" s="49" t="s">
        <v>348</v>
      </c>
    </row>
    <row r="11" spans="1:11" s="4" customFormat="1" ht="26.25" customHeight="1">
      <c r="A11" s="11" t="s">
        <v>203</v>
      </c>
      <c r="B11" s="12" t="s">
        <v>214</v>
      </c>
      <c r="C11" s="12" t="s">
        <v>28</v>
      </c>
      <c r="D11" s="12" t="s">
        <v>215</v>
      </c>
      <c r="E11" s="13">
        <v>139</v>
      </c>
      <c r="F11" s="43">
        <f t="shared" si="0"/>
        <v>34.75</v>
      </c>
      <c r="G11" s="14">
        <v>86.38</v>
      </c>
      <c r="H11" s="43">
        <f t="shared" si="1"/>
        <v>43.19</v>
      </c>
      <c r="I11" s="47">
        <f t="shared" si="2"/>
        <v>77.94</v>
      </c>
      <c r="J11" s="48" t="s">
        <v>323</v>
      </c>
      <c r="K11" s="49" t="s">
        <v>348</v>
      </c>
    </row>
    <row r="12" spans="1:11" s="4" customFormat="1" ht="26.25" customHeight="1">
      <c r="A12" s="11" t="s">
        <v>203</v>
      </c>
      <c r="B12" s="12" t="s">
        <v>218</v>
      </c>
      <c r="C12" s="12" t="s">
        <v>28</v>
      </c>
      <c r="D12" s="12" t="s">
        <v>219</v>
      </c>
      <c r="E12" s="13">
        <v>136</v>
      </c>
      <c r="F12" s="43">
        <f t="shared" si="0"/>
        <v>34</v>
      </c>
      <c r="G12" s="14">
        <v>86.79</v>
      </c>
      <c r="H12" s="43">
        <f t="shared" si="1"/>
        <v>43.395000000000003</v>
      </c>
      <c r="I12" s="47">
        <f t="shared" si="2"/>
        <v>77.39500000000001</v>
      </c>
      <c r="J12" s="48" t="s">
        <v>324</v>
      </c>
      <c r="K12" s="49" t="s">
        <v>348</v>
      </c>
    </row>
    <row r="13" spans="1:11" s="4" customFormat="1" ht="26.25" customHeight="1">
      <c r="A13" s="11" t="s">
        <v>203</v>
      </c>
      <c r="B13" s="12" t="s">
        <v>232</v>
      </c>
      <c r="C13" s="12" t="s">
        <v>28</v>
      </c>
      <c r="D13" s="12" t="s">
        <v>233</v>
      </c>
      <c r="E13" s="13">
        <v>129.5</v>
      </c>
      <c r="F13" s="43">
        <f t="shared" si="0"/>
        <v>32.375</v>
      </c>
      <c r="G13" s="14">
        <v>89.46</v>
      </c>
      <c r="H13" s="43">
        <f t="shared" si="1"/>
        <v>44.73</v>
      </c>
      <c r="I13" s="47">
        <f t="shared" si="2"/>
        <v>77.10499999999999</v>
      </c>
      <c r="J13" s="48" t="s">
        <v>325</v>
      </c>
      <c r="K13" s="49" t="s">
        <v>348</v>
      </c>
    </row>
    <row r="14" spans="1:11" s="4" customFormat="1" ht="26.25" customHeight="1">
      <c r="A14" s="11" t="s">
        <v>203</v>
      </c>
      <c r="B14" s="12" t="s">
        <v>230</v>
      </c>
      <c r="C14" s="12" t="s">
        <v>28</v>
      </c>
      <c r="D14" s="12" t="s">
        <v>231</v>
      </c>
      <c r="E14" s="13">
        <v>129.5</v>
      </c>
      <c r="F14" s="43">
        <f t="shared" si="0"/>
        <v>32.375</v>
      </c>
      <c r="G14" s="14">
        <v>88.94</v>
      </c>
      <c r="H14" s="43">
        <f t="shared" si="1"/>
        <v>44.47</v>
      </c>
      <c r="I14" s="47">
        <f t="shared" si="2"/>
        <v>76.844999999999999</v>
      </c>
      <c r="J14" s="48" t="s">
        <v>326</v>
      </c>
      <c r="K14" s="23"/>
    </row>
    <row r="15" spans="1:11" s="4" customFormat="1" ht="26.25" customHeight="1">
      <c r="A15" s="11" t="s">
        <v>203</v>
      </c>
      <c r="B15" s="12" t="s">
        <v>220</v>
      </c>
      <c r="C15" s="12" t="s">
        <v>28</v>
      </c>
      <c r="D15" s="12" t="s">
        <v>221</v>
      </c>
      <c r="E15" s="13">
        <v>132</v>
      </c>
      <c r="F15" s="43">
        <f t="shared" si="0"/>
        <v>33</v>
      </c>
      <c r="G15" s="14">
        <v>87.36</v>
      </c>
      <c r="H15" s="43">
        <f t="shared" si="1"/>
        <v>43.68</v>
      </c>
      <c r="I15" s="47">
        <f t="shared" si="2"/>
        <v>76.680000000000007</v>
      </c>
      <c r="J15" s="48" t="s">
        <v>327</v>
      </c>
      <c r="K15" s="23"/>
    </row>
    <row r="16" spans="1:11" s="4" customFormat="1" ht="26.25" customHeight="1">
      <c r="A16" s="11" t="s">
        <v>203</v>
      </c>
      <c r="B16" s="12" t="s">
        <v>224</v>
      </c>
      <c r="C16" s="12" t="s">
        <v>28</v>
      </c>
      <c r="D16" s="12" t="s">
        <v>225</v>
      </c>
      <c r="E16" s="13">
        <v>131.5</v>
      </c>
      <c r="F16" s="43">
        <f t="shared" si="0"/>
        <v>32.875</v>
      </c>
      <c r="G16" s="14">
        <v>86.06</v>
      </c>
      <c r="H16" s="43">
        <f t="shared" si="1"/>
        <v>43.03</v>
      </c>
      <c r="I16" s="47">
        <f t="shared" si="2"/>
        <v>75.905000000000001</v>
      </c>
      <c r="J16" s="48" t="s">
        <v>328</v>
      </c>
      <c r="K16" s="23"/>
    </row>
    <row r="17" spans="1:11" s="4" customFormat="1" ht="26.25" customHeight="1">
      <c r="A17" s="11" t="s">
        <v>203</v>
      </c>
      <c r="B17" s="12" t="s">
        <v>234</v>
      </c>
      <c r="C17" s="12" t="s">
        <v>28</v>
      </c>
      <c r="D17" s="12" t="s">
        <v>235</v>
      </c>
      <c r="E17" s="13">
        <v>128.5</v>
      </c>
      <c r="F17" s="43">
        <f t="shared" si="0"/>
        <v>32.125</v>
      </c>
      <c r="G17" s="14">
        <v>87.1</v>
      </c>
      <c r="H17" s="43">
        <f t="shared" si="1"/>
        <v>43.55</v>
      </c>
      <c r="I17" s="47">
        <f t="shared" si="2"/>
        <v>75.674999999999997</v>
      </c>
      <c r="J17" s="48" t="s">
        <v>329</v>
      </c>
      <c r="K17" s="23"/>
    </row>
    <row r="18" spans="1:11" s="4" customFormat="1" ht="26.25" customHeight="1">
      <c r="A18" s="11" t="s">
        <v>203</v>
      </c>
      <c r="B18" s="12" t="s">
        <v>226</v>
      </c>
      <c r="C18" s="12" t="s">
        <v>28</v>
      </c>
      <c r="D18" s="12" t="s">
        <v>227</v>
      </c>
      <c r="E18" s="13">
        <v>131</v>
      </c>
      <c r="F18" s="43">
        <f t="shared" si="0"/>
        <v>32.75</v>
      </c>
      <c r="G18" s="14">
        <v>85.52</v>
      </c>
      <c r="H18" s="43">
        <f t="shared" si="1"/>
        <v>42.76</v>
      </c>
      <c r="I18" s="47">
        <f t="shared" si="2"/>
        <v>75.509999999999991</v>
      </c>
      <c r="J18" s="48" t="s">
        <v>330</v>
      </c>
      <c r="K18" s="23"/>
    </row>
    <row r="19" spans="1:11" s="4" customFormat="1" ht="26.25" customHeight="1">
      <c r="A19" s="11" t="s">
        <v>203</v>
      </c>
      <c r="B19" s="12" t="s">
        <v>228</v>
      </c>
      <c r="C19" s="12" t="s">
        <v>28</v>
      </c>
      <c r="D19" s="12" t="s">
        <v>229</v>
      </c>
      <c r="E19" s="13">
        <v>130</v>
      </c>
      <c r="F19" s="43">
        <f t="shared" si="0"/>
        <v>32.5</v>
      </c>
      <c r="G19" s="14">
        <v>85.62</v>
      </c>
      <c r="H19" s="43">
        <f t="shared" si="1"/>
        <v>42.81</v>
      </c>
      <c r="I19" s="47">
        <f t="shared" si="2"/>
        <v>75.31</v>
      </c>
      <c r="J19" s="48" t="s">
        <v>331</v>
      </c>
      <c r="K19" s="23"/>
    </row>
    <row r="20" spans="1:11" s="4" customFormat="1" ht="26.25" customHeight="1">
      <c r="A20" s="11" t="s">
        <v>203</v>
      </c>
      <c r="B20" s="12" t="s">
        <v>222</v>
      </c>
      <c r="C20" s="12" t="s">
        <v>28</v>
      </c>
      <c r="D20" s="12" t="s">
        <v>223</v>
      </c>
      <c r="E20" s="13">
        <v>131.5</v>
      </c>
      <c r="F20" s="43">
        <f t="shared" si="0"/>
        <v>32.875</v>
      </c>
      <c r="G20" s="14">
        <v>84.86</v>
      </c>
      <c r="H20" s="43">
        <f t="shared" si="1"/>
        <v>42.43</v>
      </c>
      <c r="I20" s="47">
        <f t="shared" si="2"/>
        <v>75.305000000000007</v>
      </c>
      <c r="J20" s="48" t="s">
        <v>335</v>
      </c>
      <c r="K20" s="23"/>
    </row>
    <row r="21" spans="1:11" s="4" customFormat="1" ht="26.25" customHeight="1">
      <c r="A21" s="11" t="s">
        <v>203</v>
      </c>
      <c r="B21" s="12" t="s">
        <v>236</v>
      </c>
      <c r="C21" s="12" t="s">
        <v>28</v>
      </c>
      <c r="D21" s="12" t="s">
        <v>237</v>
      </c>
      <c r="E21" s="13">
        <v>128.5</v>
      </c>
      <c r="F21" s="43">
        <f t="shared" si="0"/>
        <v>32.125</v>
      </c>
      <c r="G21" s="14">
        <v>85.16</v>
      </c>
      <c r="H21" s="43">
        <f t="shared" si="1"/>
        <v>42.58</v>
      </c>
      <c r="I21" s="47">
        <f t="shared" si="2"/>
        <v>74.704999999999998</v>
      </c>
      <c r="J21" s="48" t="s">
        <v>336</v>
      </c>
      <c r="K21" s="23"/>
    </row>
    <row r="22" spans="1:11" s="4" customFormat="1" ht="26.25" customHeight="1">
      <c r="A22" s="11" t="s">
        <v>203</v>
      </c>
      <c r="B22" s="12" t="s">
        <v>238</v>
      </c>
      <c r="C22" s="12" t="s">
        <v>28</v>
      </c>
      <c r="D22" s="12" t="s">
        <v>239</v>
      </c>
      <c r="E22" s="13">
        <v>128</v>
      </c>
      <c r="F22" s="43">
        <f t="shared" si="0"/>
        <v>32</v>
      </c>
      <c r="G22" s="14">
        <v>85.16</v>
      </c>
      <c r="H22" s="43">
        <f t="shared" si="1"/>
        <v>42.58</v>
      </c>
      <c r="I22" s="47">
        <f t="shared" si="2"/>
        <v>74.58</v>
      </c>
      <c r="J22" s="48" t="s">
        <v>337</v>
      </c>
      <c r="K22" s="23"/>
    </row>
    <row r="23" spans="1:11" s="4" customFormat="1" ht="26.25" customHeight="1">
      <c r="A23" s="11" t="s">
        <v>203</v>
      </c>
      <c r="B23" s="12" t="s">
        <v>240</v>
      </c>
      <c r="C23" s="12" t="s">
        <v>28</v>
      </c>
      <c r="D23" s="12" t="s">
        <v>241</v>
      </c>
      <c r="E23" s="13">
        <v>126</v>
      </c>
      <c r="F23" s="43">
        <f t="shared" si="0"/>
        <v>31.5</v>
      </c>
      <c r="G23" s="14">
        <v>85.37</v>
      </c>
      <c r="H23" s="43">
        <f t="shared" si="1"/>
        <v>42.685000000000002</v>
      </c>
      <c r="I23" s="47">
        <f t="shared" si="2"/>
        <v>74.185000000000002</v>
      </c>
      <c r="J23" s="48" t="s">
        <v>338</v>
      </c>
      <c r="K23" s="23"/>
    </row>
    <row r="24" spans="1:11" s="4" customFormat="1" ht="26.25" customHeight="1">
      <c r="A24" s="11" t="s">
        <v>203</v>
      </c>
      <c r="B24" s="12" t="s">
        <v>242</v>
      </c>
      <c r="C24" s="12" t="s">
        <v>28</v>
      </c>
      <c r="D24" s="12" t="s">
        <v>243</v>
      </c>
      <c r="E24" s="13">
        <v>125</v>
      </c>
      <c r="F24" s="43">
        <f t="shared" si="0"/>
        <v>31.25</v>
      </c>
      <c r="G24" s="14">
        <v>85.24</v>
      </c>
      <c r="H24" s="43">
        <f t="shared" si="1"/>
        <v>42.62</v>
      </c>
      <c r="I24" s="47">
        <f t="shared" si="2"/>
        <v>73.87</v>
      </c>
      <c r="J24" s="48" t="s">
        <v>339</v>
      </c>
      <c r="K24" s="23"/>
    </row>
    <row r="25" spans="1:11" s="4" customFormat="1" ht="26.25" customHeight="1" thickBot="1">
      <c r="A25" s="45" t="s">
        <v>203</v>
      </c>
      <c r="B25" s="15" t="s">
        <v>216</v>
      </c>
      <c r="C25" s="15" t="s">
        <v>28</v>
      </c>
      <c r="D25" s="15" t="s">
        <v>217</v>
      </c>
      <c r="E25" s="16">
        <v>138</v>
      </c>
      <c r="F25" s="46">
        <f t="shared" si="0"/>
        <v>34.5</v>
      </c>
      <c r="G25" s="17">
        <v>78.28</v>
      </c>
      <c r="H25" s="107">
        <f t="shared" si="1"/>
        <v>39.14</v>
      </c>
      <c r="I25" s="60">
        <f t="shared" si="2"/>
        <v>73.64</v>
      </c>
      <c r="J25" s="108" t="s">
        <v>340</v>
      </c>
      <c r="K25" s="25"/>
    </row>
    <row r="26" spans="1:11" s="41" customFormat="1"/>
    <row r="27" spans="1:11" s="5" customFormat="1">
      <c r="H27" s="18"/>
      <c r="I27" s="18"/>
      <c r="J27" s="18"/>
    </row>
    <row r="28" spans="1:11" ht="29.25" customHeight="1">
      <c r="A28" s="115" t="s">
        <v>32</v>
      </c>
      <c r="B28" s="115"/>
      <c r="C28" s="115"/>
      <c r="D28" s="115"/>
      <c r="E28" s="115" t="s">
        <v>33</v>
      </c>
      <c r="F28" s="115"/>
      <c r="G28" s="115"/>
      <c r="H28" s="115"/>
      <c r="I28" s="115" t="s">
        <v>34</v>
      </c>
      <c r="J28" s="115"/>
      <c r="K28" s="115"/>
    </row>
    <row r="29" spans="1:11" ht="34.5" customHeight="1">
      <c r="A29" s="115" t="s">
        <v>35</v>
      </c>
      <c r="B29" s="115"/>
      <c r="C29" s="115"/>
      <c r="D29" s="115"/>
      <c r="E29" s="116"/>
      <c r="F29" s="116"/>
      <c r="G29" s="116"/>
      <c r="H29" s="116"/>
      <c r="I29" s="115" t="s">
        <v>36</v>
      </c>
      <c r="J29" s="115"/>
      <c r="K29" s="115"/>
    </row>
    <row r="30" spans="1:11" ht="18.75">
      <c r="A30" s="19"/>
      <c r="B30" s="19"/>
      <c r="C30" s="19"/>
      <c r="D30" s="19"/>
      <c r="E30" s="19"/>
      <c r="F30" s="19"/>
      <c r="G30" s="19"/>
      <c r="H30" s="114" t="s">
        <v>37</v>
      </c>
      <c r="I30" s="114"/>
      <c r="J30" s="114"/>
      <c r="K30" s="114"/>
    </row>
    <row r="31" spans="1:11" s="41" customFormat="1"/>
    <row r="32" spans="1:11" s="41" customFormat="1"/>
    <row r="33" s="41" customFormat="1"/>
    <row r="34" s="41" customFormat="1"/>
    <row r="35" s="41" customFormat="1"/>
    <row r="36" s="41" customFormat="1"/>
    <row r="37" s="41" customFormat="1"/>
    <row r="38" s="41" customFormat="1"/>
    <row r="39" s="41" customFormat="1"/>
    <row r="40" s="41" customFormat="1"/>
    <row r="41" s="41" customFormat="1"/>
    <row r="42" s="41" customFormat="1"/>
    <row r="43" s="41" customFormat="1"/>
    <row r="44" s="41" customFormat="1"/>
    <row r="45" s="41" customFormat="1"/>
    <row r="46" s="41" customFormat="1"/>
    <row r="47" s="41" customFormat="1"/>
    <row r="48"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sheetData>
  <sortState ref="A6:K25">
    <sortCondition descending="1" ref="I6:I25"/>
  </sortState>
  <mergeCells count="12">
    <mergeCell ref="H30:K30"/>
    <mergeCell ref="A28:D28"/>
    <mergeCell ref="E28:H28"/>
    <mergeCell ref="I28:K28"/>
    <mergeCell ref="A29:D29"/>
    <mergeCell ref="E29:H29"/>
    <mergeCell ref="I29:K29"/>
    <mergeCell ref="A1:K1"/>
    <mergeCell ref="A2:K2"/>
    <mergeCell ref="A3:C3"/>
    <mergeCell ref="D3:F3"/>
    <mergeCell ref="G3:H3"/>
  </mergeCells>
  <phoneticPr fontId="15" type="noConversion"/>
  <pageMargins left="0.70866141732283472" right="0.70866141732283472" top="0.44" bottom="0.74803149606299213" header="0.22"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1:K35"/>
  <sheetViews>
    <sheetView workbookViewId="0">
      <selection activeCell="H6" sqref="H6:I6"/>
    </sheetView>
  </sheetViews>
  <sheetFormatPr defaultColWidth="9" defaultRowHeight="13.5"/>
  <cols>
    <col min="1" max="1" width="11.125" customWidth="1"/>
    <col min="3" max="3" width="6.5" customWidth="1"/>
    <col min="4" max="4" width="23.875" customWidth="1"/>
    <col min="5" max="5" width="10.5" customWidth="1"/>
    <col min="6" max="6" width="14.125" customWidth="1"/>
    <col min="7" max="7" width="9.25"/>
    <col min="8" max="8" width="14.375" customWidth="1"/>
    <col min="10" max="10" width="6.25" customWidth="1"/>
    <col min="11" max="11" width="9.75" customWidth="1"/>
  </cols>
  <sheetData>
    <row r="1" spans="1:11" s="1" customFormat="1" ht="27.75" customHeight="1">
      <c r="A1" s="109" t="s">
        <v>244</v>
      </c>
      <c r="B1" s="109"/>
      <c r="C1" s="109"/>
      <c r="D1" s="109"/>
      <c r="E1" s="109"/>
      <c r="F1" s="109"/>
      <c r="G1" s="109"/>
      <c r="H1" s="109"/>
      <c r="I1" s="109"/>
      <c r="J1" s="109"/>
      <c r="K1" s="109"/>
    </row>
    <row r="2" spans="1:11" s="2" customFormat="1" ht="36.75" customHeight="1">
      <c r="A2" s="110" t="s">
        <v>1</v>
      </c>
      <c r="B2" s="110"/>
      <c r="C2" s="110"/>
      <c r="D2" s="110"/>
      <c r="E2" s="110"/>
      <c r="F2" s="110"/>
      <c r="G2" s="110"/>
      <c r="H2" s="110"/>
      <c r="I2" s="110"/>
      <c r="J2" s="110"/>
      <c r="K2" s="110"/>
    </row>
    <row r="3" spans="1:11" s="3" customFormat="1" ht="30.75" customHeight="1">
      <c r="A3" s="117" t="s">
        <v>245</v>
      </c>
      <c r="B3" s="117"/>
      <c r="C3" s="117"/>
      <c r="D3" s="111" t="s">
        <v>246</v>
      </c>
      <c r="E3" s="111"/>
      <c r="F3" s="111"/>
      <c r="G3" s="111" t="s">
        <v>122</v>
      </c>
      <c r="H3" s="111"/>
      <c r="I3" s="6"/>
      <c r="J3" s="6"/>
      <c r="K3" s="6"/>
    </row>
    <row r="4" spans="1:11" s="2" customFormat="1" ht="44.25" customHeight="1">
      <c r="A4" s="7" t="s">
        <v>5</v>
      </c>
      <c r="B4" s="8" t="s">
        <v>6</v>
      </c>
      <c r="C4" s="8" t="s">
        <v>7</v>
      </c>
      <c r="D4" s="8" t="s">
        <v>8</v>
      </c>
      <c r="E4" s="8" t="s">
        <v>9</v>
      </c>
      <c r="F4" s="8" t="s">
        <v>10</v>
      </c>
      <c r="G4" s="8" t="s">
        <v>11</v>
      </c>
      <c r="H4" s="8" t="s">
        <v>12</v>
      </c>
      <c r="I4" s="8" t="s">
        <v>13</v>
      </c>
      <c r="J4" s="8" t="s">
        <v>14</v>
      </c>
      <c r="K4" s="20" t="s">
        <v>15</v>
      </c>
    </row>
    <row r="5" spans="1:11" s="2" customFormat="1" ht="37.5" customHeight="1">
      <c r="A5" s="9" t="s">
        <v>16</v>
      </c>
      <c r="B5" s="10" t="s">
        <v>17</v>
      </c>
      <c r="C5" s="10" t="s">
        <v>18</v>
      </c>
      <c r="D5" s="10" t="s">
        <v>19</v>
      </c>
      <c r="E5" s="10">
        <v>1</v>
      </c>
      <c r="F5" s="10" t="s">
        <v>20</v>
      </c>
      <c r="G5" s="10">
        <v>3</v>
      </c>
      <c r="H5" s="10" t="s">
        <v>21</v>
      </c>
      <c r="I5" s="10" t="s">
        <v>22</v>
      </c>
      <c r="J5" s="10">
        <v>6</v>
      </c>
      <c r="K5" s="21">
        <v>7</v>
      </c>
    </row>
    <row r="6" spans="1:11" s="4" customFormat="1" ht="26.25" customHeight="1">
      <c r="A6" s="27" t="s">
        <v>247</v>
      </c>
      <c r="B6" s="12" t="s">
        <v>254</v>
      </c>
      <c r="C6" s="12" t="s">
        <v>28</v>
      </c>
      <c r="D6" s="12" t="s">
        <v>255</v>
      </c>
      <c r="E6" s="13">
        <v>126</v>
      </c>
      <c r="F6" s="28">
        <f t="shared" ref="F6:F30" si="0">E6*0.25</f>
        <v>31.5</v>
      </c>
      <c r="G6" s="28">
        <v>89.54</v>
      </c>
      <c r="H6" s="28">
        <f t="shared" ref="H6:H30" si="1">G6*0.5</f>
        <v>44.77</v>
      </c>
      <c r="I6" s="38">
        <f t="shared" ref="I6:I30" si="2">F6+H6</f>
        <v>76.27000000000001</v>
      </c>
      <c r="J6" s="12" t="s">
        <v>350</v>
      </c>
      <c r="K6" s="23" t="s">
        <v>348</v>
      </c>
    </row>
    <row r="7" spans="1:11" s="4" customFormat="1" ht="26.25" customHeight="1">
      <c r="A7" s="27" t="s">
        <v>247</v>
      </c>
      <c r="B7" s="12" t="s">
        <v>256</v>
      </c>
      <c r="C7" s="12" t="s">
        <v>28</v>
      </c>
      <c r="D7" s="12" t="s">
        <v>257</v>
      </c>
      <c r="E7" s="13">
        <v>124.5</v>
      </c>
      <c r="F7" s="28">
        <f t="shared" si="0"/>
        <v>31.125</v>
      </c>
      <c r="G7" s="28">
        <v>90.03</v>
      </c>
      <c r="H7" s="28">
        <f t="shared" si="1"/>
        <v>45.015000000000001</v>
      </c>
      <c r="I7" s="38">
        <f t="shared" si="2"/>
        <v>76.14</v>
      </c>
      <c r="J7" s="12" t="s">
        <v>346</v>
      </c>
      <c r="K7" s="23" t="s">
        <v>348</v>
      </c>
    </row>
    <row r="8" spans="1:11" s="4" customFormat="1" ht="26.25" customHeight="1">
      <c r="A8" s="27" t="s">
        <v>247</v>
      </c>
      <c r="B8" s="12" t="s">
        <v>250</v>
      </c>
      <c r="C8" s="12" t="s">
        <v>28</v>
      </c>
      <c r="D8" s="12" t="s">
        <v>251</v>
      </c>
      <c r="E8" s="13">
        <v>128.5</v>
      </c>
      <c r="F8" s="28">
        <f t="shared" si="0"/>
        <v>32.125</v>
      </c>
      <c r="G8" s="28">
        <v>87.89</v>
      </c>
      <c r="H8" s="28">
        <f t="shared" si="1"/>
        <v>43.945</v>
      </c>
      <c r="I8" s="38">
        <f t="shared" si="2"/>
        <v>76.069999999999993</v>
      </c>
      <c r="J8" s="12" t="s">
        <v>319</v>
      </c>
      <c r="K8" s="23" t="s">
        <v>348</v>
      </c>
    </row>
    <row r="9" spans="1:11" s="4" customFormat="1" ht="26.25" customHeight="1">
      <c r="A9" s="27" t="s">
        <v>247</v>
      </c>
      <c r="B9" s="12" t="s">
        <v>252</v>
      </c>
      <c r="C9" s="12" t="s">
        <v>28</v>
      </c>
      <c r="D9" s="12" t="s">
        <v>253</v>
      </c>
      <c r="E9" s="13">
        <v>127.5</v>
      </c>
      <c r="F9" s="28">
        <f t="shared" si="0"/>
        <v>31.875</v>
      </c>
      <c r="G9" s="28">
        <v>87.9</v>
      </c>
      <c r="H9" s="28">
        <f t="shared" si="1"/>
        <v>43.95</v>
      </c>
      <c r="I9" s="38">
        <f t="shared" si="2"/>
        <v>75.825000000000003</v>
      </c>
      <c r="J9" s="12" t="s">
        <v>321</v>
      </c>
      <c r="K9" s="23" t="s">
        <v>348</v>
      </c>
    </row>
    <row r="10" spans="1:11" s="4" customFormat="1" ht="26.25" customHeight="1">
      <c r="A10" s="27" t="s">
        <v>247</v>
      </c>
      <c r="B10" s="12" t="s">
        <v>248</v>
      </c>
      <c r="C10" s="12" t="s">
        <v>28</v>
      </c>
      <c r="D10" s="12" t="s">
        <v>249</v>
      </c>
      <c r="E10" s="13">
        <v>130</v>
      </c>
      <c r="F10" s="28">
        <f t="shared" si="0"/>
        <v>32.5</v>
      </c>
      <c r="G10" s="28">
        <v>86.58</v>
      </c>
      <c r="H10" s="28">
        <f t="shared" si="1"/>
        <v>43.29</v>
      </c>
      <c r="I10" s="38">
        <f t="shared" si="2"/>
        <v>75.789999999999992</v>
      </c>
      <c r="J10" s="12" t="s">
        <v>322</v>
      </c>
      <c r="K10" s="23" t="s">
        <v>348</v>
      </c>
    </row>
    <row r="11" spans="1:11" s="4" customFormat="1" ht="26.25" customHeight="1">
      <c r="A11" s="27" t="s">
        <v>247</v>
      </c>
      <c r="B11" s="12" t="s">
        <v>258</v>
      </c>
      <c r="C11" s="12" t="s">
        <v>28</v>
      </c>
      <c r="D11" s="12" t="s">
        <v>259</v>
      </c>
      <c r="E11" s="13">
        <v>122.5</v>
      </c>
      <c r="F11" s="28">
        <f t="shared" si="0"/>
        <v>30.625</v>
      </c>
      <c r="G11" s="28">
        <v>89.53</v>
      </c>
      <c r="H11" s="28">
        <f t="shared" si="1"/>
        <v>44.765000000000001</v>
      </c>
      <c r="I11" s="38">
        <f t="shared" si="2"/>
        <v>75.39</v>
      </c>
      <c r="J11" s="12" t="s">
        <v>323</v>
      </c>
      <c r="K11" s="23" t="s">
        <v>348</v>
      </c>
    </row>
    <row r="12" spans="1:11" s="4" customFormat="1" ht="26.25" customHeight="1">
      <c r="A12" s="27" t="s">
        <v>247</v>
      </c>
      <c r="B12" s="12" t="s">
        <v>260</v>
      </c>
      <c r="C12" s="12" t="s">
        <v>28</v>
      </c>
      <c r="D12" s="12" t="s">
        <v>261</v>
      </c>
      <c r="E12" s="13">
        <v>122.5</v>
      </c>
      <c r="F12" s="28">
        <f t="shared" si="0"/>
        <v>30.625</v>
      </c>
      <c r="G12" s="28">
        <v>87.83</v>
      </c>
      <c r="H12" s="28">
        <f t="shared" si="1"/>
        <v>43.914999999999999</v>
      </c>
      <c r="I12" s="38">
        <f t="shared" si="2"/>
        <v>74.539999999999992</v>
      </c>
      <c r="J12" s="12" t="s">
        <v>324</v>
      </c>
      <c r="K12" s="23" t="s">
        <v>348</v>
      </c>
    </row>
    <row r="13" spans="1:11" s="4" customFormat="1" ht="26.25" customHeight="1">
      <c r="A13" s="27" t="s">
        <v>247</v>
      </c>
      <c r="B13" s="12" t="s">
        <v>264</v>
      </c>
      <c r="C13" s="12" t="s">
        <v>28</v>
      </c>
      <c r="D13" s="12" t="s">
        <v>265</v>
      </c>
      <c r="E13" s="13">
        <v>120</v>
      </c>
      <c r="F13" s="28">
        <f t="shared" si="0"/>
        <v>30</v>
      </c>
      <c r="G13" s="28">
        <v>89.01</v>
      </c>
      <c r="H13" s="28">
        <f t="shared" si="1"/>
        <v>44.505000000000003</v>
      </c>
      <c r="I13" s="38">
        <f t="shared" si="2"/>
        <v>74.504999999999995</v>
      </c>
      <c r="J13" s="12" t="s">
        <v>325</v>
      </c>
      <c r="K13" s="23" t="s">
        <v>348</v>
      </c>
    </row>
    <row r="14" spans="1:11" s="4" customFormat="1" ht="26.25" customHeight="1">
      <c r="A14" s="27" t="s">
        <v>247</v>
      </c>
      <c r="B14" s="12" t="s">
        <v>268</v>
      </c>
      <c r="C14" s="12" t="s">
        <v>28</v>
      </c>
      <c r="D14" s="12" t="s">
        <v>269</v>
      </c>
      <c r="E14" s="13">
        <v>117</v>
      </c>
      <c r="F14" s="28">
        <f t="shared" si="0"/>
        <v>29.25</v>
      </c>
      <c r="G14" s="28">
        <v>89.81</v>
      </c>
      <c r="H14" s="28">
        <f t="shared" si="1"/>
        <v>44.905000000000001</v>
      </c>
      <c r="I14" s="38">
        <f t="shared" si="2"/>
        <v>74.155000000000001</v>
      </c>
      <c r="J14" s="12" t="s">
        <v>326</v>
      </c>
      <c r="K14" s="23" t="s">
        <v>348</v>
      </c>
    </row>
    <row r="15" spans="1:11" s="4" customFormat="1" ht="26.25" customHeight="1">
      <c r="A15" s="27" t="s">
        <v>247</v>
      </c>
      <c r="B15" s="12" t="s">
        <v>262</v>
      </c>
      <c r="C15" s="12" t="s">
        <v>28</v>
      </c>
      <c r="D15" s="12" t="s">
        <v>263</v>
      </c>
      <c r="E15" s="13">
        <v>121.5</v>
      </c>
      <c r="F15" s="28">
        <f t="shared" si="0"/>
        <v>30.375</v>
      </c>
      <c r="G15" s="28">
        <v>85.4</v>
      </c>
      <c r="H15" s="28">
        <f t="shared" si="1"/>
        <v>42.7</v>
      </c>
      <c r="I15" s="38">
        <f t="shared" si="2"/>
        <v>73.075000000000003</v>
      </c>
      <c r="J15" s="12" t="s">
        <v>327</v>
      </c>
      <c r="K15" s="23" t="s">
        <v>348</v>
      </c>
    </row>
    <row r="16" spans="1:11" s="4" customFormat="1" ht="26.25" customHeight="1">
      <c r="A16" s="27" t="s">
        <v>247</v>
      </c>
      <c r="B16" s="12" t="s">
        <v>266</v>
      </c>
      <c r="C16" s="12" t="s">
        <v>28</v>
      </c>
      <c r="D16" s="12" t="s">
        <v>267</v>
      </c>
      <c r="E16" s="13">
        <v>118.5</v>
      </c>
      <c r="F16" s="28">
        <f t="shared" si="0"/>
        <v>29.625</v>
      </c>
      <c r="G16" s="28">
        <v>86.74</v>
      </c>
      <c r="H16" s="28">
        <f t="shared" si="1"/>
        <v>43.37</v>
      </c>
      <c r="I16" s="38">
        <f t="shared" si="2"/>
        <v>72.995000000000005</v>
      </c>
      <c r="J16" s="12" t="s">
        <v>328</v>
      </c>
      <c r="K16" s="23"/>
    </row>
    <row r="17" spans="1:11" s="4" customFormat="1" ht="26.25" customHeight="1">
      <c r="A17" s="27" t="s">
        <v>247</v>
      </c>
      <c r="B17" s="12" t="s">
        <v>274</v>
      </c>
      <c r="C17" s="12" t="s">
        <v>28</v>
      </c>
      <c r="D17" s="12" t="s">
        <v>275</v>
      </c>
      <c r="E17" s="13">
        <v>112</v>
      </c>
      <c r="F17" s="28">
        <f t="shared" si="0"/>
        <v>28</v>
      </c>
      <c r="G17" s="28">
        <v>88.47</v>
      </c>
      <c r="H17" s="28">
        <f t="shared" si="1"/>
        <v>44.234999999999999</v>
      </c>
      <c r="I17" s="38">
        <f t="shared" si="2"/>
        <v>72.234999999999999</v>
      </c>
      <c r="J17" s="12" t="s">
        <v>329</v>
      </c>
      <c r="K17" s="23"/>
    </row>
    <row r="18" spans="1:11" s="4" customFormat="1" ht="26.25" customHeight="1">
      <c r="A18" s="27" t="s">
        <v>247</v>
      </c>
      <c r="B18" s="12" t="s">
        <v>280</v>
      </c>
      <c r="C18" s="12" t="s">
        <v>28</v>
      </c>
      <c r="D18" s="12" t="s">
        <v>281</v>
      </c>
      <c r="E18" s="13">
        <v>107</v>
      </c>
      <c r="F18" s="28">
        <f t="shared" si="0"/>
        <v>26.75</v>
      </c>
      <c r="G18" s="28">
        <v>90.19</v>
      </c>
      <c r="H18" s="28">
        <f t="shared" si="1"/>
        <v>45.094999999999999</v>
      </c>
      <c r="I18" s="38">
        <f t="shared" si="2"/>
        <v>71.844999999999999</v>
      </c>
      <c r="J18" s="12" t="s">
        <v>330</v>
      </c>
      <c r="K18" s="23"/>
    </row>
    <row r="19" spans="1:11" s="4" customFormat="1" ht="26.25" customHeight="1">
      <c r="A19" s="27" t="s">
        <v>247</v>
      </c>
      <c r="B19" s="12" t="s">
        <v>276</v>
      </c>
      <c r="C19" s="12" t="s">
        <v>28</v>
      </c>
      <c r="D19" s="12" t="s">
        <v>277</v>
      </c>
      <c r="E19" s="13">
        <v>110.5</v>
      </c>
      <c r="F19" s="28">
        <f t="shared" si="0"/>
        <v>27.625</v>
      </c>
      <c r="G19" s="28">
        <v>87.79</v>
      </c>
      <c r="H19" s="28">
        <f t="shared" si="1"/>
        <v>43.895000000000003</v>
      </c>
      <c r="I19" s="38">
        <f t="shared" si="2"/>
        <v>71.52000000000001</v>
      </c>
      <c r="J19" s="12" t="s">
        <v>331</v>
      </c>
      <c r="K19" s="23"/>
    </row>
    <row r="20" spans="1:11" s="4" customFormat="1" ht="26.25" customHeight="1">
      <c r="A20" s="27" t="s">
        <v>247</v>
      </c>
      <c r="B20" s="12" t="s">
        <v>282</v>
      </c>
      <c r="C20" s="12" t="s">
        <v>28</v>
      </c>
      <c r="D20" s="12" t="s">
        <v>283</v>
      </c>
      <c r="E20" s="13">
        <v>106.5</v>
      </c>
      <c r="F20" s="28">
        <f t="shared" si="0"/>
        <v>26.625</v>
      </c>
      <c r="G20" s="28">
        <v>89.07</v>
      </c>
      <c r="H20" s="28">
        <f t="shared" si="1"/>
        <v>44.534999999999997</v>
      </c>
      <c r="I20" s="38">
        <f t="shared" si="2"/>
        <v>71.16</v>
      </c>
      <c r="J20" s="12" t="s">
        <v>335</v>
      </c>
      <c r="K20" s="23"/>
    </row>
    <row r="21" spans="1:11" s="4" customFormat="1" ht="26.25" customHeight="1">
      <c r="A21" s="27" t="s">
        <v>247</v>
      </c>
      <c r="B21" s="12" t="s">
        <v>270</v>
      </c>
      <c r="C21" s="12" t="s">
        <v>28</v>
      </c>
      <c r="D21" s="12" t="s">
        <v>271</v>
      </c>
      <c r="E21" s="13">
        <v>113</v>
      </c>
      <c r="F21" s="28">
        <f t="shared" si="0"/>
        <v>28.25</v>
      </c>
      <c r="G21" s="28">
        <v>85.8</v>
      </c>
      <c r="H21" s="28">
        <f t="shared" si="1"/>
        <v>42.9</v>
      </c>
      <c r="I21" s="38">
        <f t="shared" si="2"/>
        <v>71.150000000000006</v>
      </c>
      <c r="J21" s="12" t="s">
        <v>336</v>
      </c>
      <c r="K21" s="23"/>
    </row>
    <row r="22" spans="1:11" s="4" customFormat="1" ht="26.25" customHeight="1">
      <c r="A22" s="27" t="s">
        <v>247</v>
      </c>
      <c r="B22" s="12" t="s">
        <v>272</v>
      </c>
      <c r="C22" s="12" t="s">
        <v>28</v>
      </c>
      <c r="D22" s="12" t="s">
        <v>273</v>
      </c>
      <c r="E22" s="13">
        <v>112</v>
      </c>
      <c r="F22" s="28">
        <f t="shared" si="0"/>
        <v>28</v>
      </c>
      <c r="G22" s="28">
        <v>86.06</v>
      </c>
      <c r="H22" s="28">
        <f t="shared" si="1"/>
        <v>43.03</v>
      </c>
      <c r="I22" s="38">
        <f t="shared" si="2"/>
        <v>71.03</v>
      </c>
      <c r="J22" s="12" t="s">
        <v>337</v>
      </c>
      <c r="K22" s="23"/>
    </row>
    <row r="23" spans="1:11" s="4" customFormat="1" ht="26.25" customHeight="1">
      <c r="A23" s="27" t="s">
        <v>247</v>
      </c>
      <c r="B23" s="12" t="s">
        <v>278</v>
      </c>
      <c r="C23" s="12" t="s">
        <v>28</v>
      </c>
      <c r="D23" s="12" t="s">
        <v>279</v>
      </c>
      <c r="E23" s="13">
        <v>108</v>
      </c>
      <c r="F23" s="28">
        <f t="shared" si="0"/>
        <v>27</v>
      </c>
      <c r="G23" s="28">
        <v>86.45</v>
      </c>
      <c r="H23" s="28">
        <f t="shared" si="1"/>
        <v>43.225000000000001</v>
      </c>
      <c r="I23" s="38">
        <f t="shared" si="2"/>
        <v>70.224999999999994</v>
      </c>
      <c r="J23" s="12" t="s">
        <v>338</v>
      </c>
      <c r="K23" s="23"/>
    </row>
    <row r="24" spans="1:11" s="4" customFormat="1" ht="26.25" customHeight="1">
      <c r="A24" s="27" t="s">
        <v>247</v>
      </c>
      <c r="B24" s="12" t="s">
        <v>286</v>
      </c>
      <c r="C24" s="12" t="s">
        <v>28</v>
      </c>
      <c r="D24" s="12" t="s">
        <v>287</v>
      </c>
      <c r="E24" s="13">
        <v>101</v>
      </c>
      <c r="F24" s="28">
        <f t="shared" si="0"/>
        <v>25.25</v>
      </c>
      <c r="G24" s="28">
        <v>88.4</v>
      </c>
      <c r="H24" s="28">
        <f t="shared" si="1"/>
        <v>44.2</v>
      </c>
      <c r="I24" s="38">
        <f t="shared" si="2"/>
        <v>69.45</v>
      </c>
      <c r="J24" s="12" t="s">
        <v>339</v>
      </c>
      <c r="K24" s="23"/>
    </row>
    <row r="25" spans="1:11" s="4" customFormat="1" ht="26.25" customHeight="1">
      <c r="A25" s="27" t="s">
        <v>247</v>
      </c>
      <c r="B25" s="12" t="s">
        <v>288</v>
      </c>
      <c r="C25" s="12" t="s">
        <v>28</v>
      </c>
      <c r="D25" s="12" t="s">
        <v>289</v>
      </c>
      <c r="E25" s="13">
        <v>100.5</v>
      </c>
      <c r="F25" s="28">
        <f t="shared" si="0"/>
        <v>25.125</v>
      </c>
      <c r="G25" s="28">
        <v>85.77</v>
      </c>
      <c r="H25" s="28">
        <f t="shared" si="1"/>
        <v>42.884999999999998</v>
      </c>
      <c r="I25" s="38">
        <f t="shared" si="2"/>
        <v>68.009999999999991</v>
      </c>
      <c r="J25" s="12" t="s">
        <v>340</v>
      </c>
      <c r="K25" s="23"/>
    </row>
    <row r="26" spans="1:11" s="4" customFormat="1" ht="26.25" customHeight="1">
      <c r="A26" s="27" t="s">
        <v>247</v>
      </c>
      <c r="B26" s="12" t="s">
        <v>284</v>
      </c>
      <c r="C26" s="12" t="s">
        <v>28</v>
      </c>
      <c r="D26" s="12" t="s">
        <v>285</v>
      </c>
      <c r="E26" s="13">
        <v>105</v>
      </c>
      <c r="F26" s="28">
        <f t="shared" si="0"/>
        <v>26.25</v>
      </c>
      <c r="G26" s="28">
        <v>83</v>
      </c>
      <c r="H26" s="28">
        <f t="shared" si="1"/>
        <v>41.5</v>
      </c>
      <c r="I26" s="38">
        <f t="shared" si="2"/>
        <v>67.75</v>
      </c>
      <c r="J26" s="12" t="s">
        <v>341</v>
      </c>
      <c r="K26" s="23"/>
    </row>
    <row r="27" spans="1:11" s="4" customFormat="1" ht="26.25" customHeight="1">
      <c r="A27" s="27" t="s">
        <v>247</v>
      </c>
      <c r="B27" s="12" t="s">
        <v>294</v>
      </c>
      <c r="C27" s="12" t="s">
        <v>28</v>
      </c>
      <c r="D27" s="12" t="s">
        <v>295</v>
      </c>
      <c r="E27" s="13">
        <v>98</v>
      </c>
      <c r="F27" s="28">
        <f t="shared" si="0"/>
        <v>24.5</v>
      </c>
      <c r="G27" s="28">
        <v>85.9</v>
      </c>
      <c r="H27" s="28">
        <f t="shared" si="1"/>
        <v>42.95</v>
      </c>
      <c r="I27" s="38">
        <f t="shared" si="2"/>
        <v>67.45</v>
      </c>
      <c r="J27" s="12" t="s">
        <v>342</v>
      </c>
      <c r="K27" s="23"/>
    </row>
    <row r="28" spans="1:11" s="4" customFormat="1" ht="26.25" customHeight="1">
      <c r="A28" s="27" t="s">
        <v>247</v>
      </c>
      <c r="B28" s="12" t="s">
        <v>290</v>
      </c>
      <c r="C28" s="12" t="s">
        <v>28</v>
      </c>
      <c r="D28" s="12" t="s">
        <v>291</v>
      </c>
      <c r="E28" s="13">
        <v>100</v>
      </c>
      <c r="F28" s="28">
        <f t="shared" si="0"/>
        <v>25</v>
      </c>
      <c r="G28" s="28">
        <v>84.73</v>
      </c>
      <c r="H28" s="28">
        <f t="shared" si="1"/>
        <v>42.365000000000002</v>
      </c>
      <c r="I28" s="38">
        <f t="shared" si="2"/>
        <v>67.365000000000009</v>
      </c>
      <c r="J28" s="12" t="s">
        <v>343</v>
      </c>
      <c r="K28" s="23"/>
    </row>
    <row r="29" spans="1:11" s="4" customFormat="1" ht="26.25" customHeight="1">
      <c r="A29" s="29" t="s">
        <v>247</v>
      </c>
      <c r="B29" s="30" t="s">
        <v>292</v>
      </c>
      <c r="C29" s="30" t="s">
        <v>28</v>
      </c>
      <c r="D29" s="30" t="s">
        <v>293</v>
      </c>
      <c r="E29" s="31">
        <v>98.5</v>
      </c>
      <c r="F29" s="28">
        <f t="shared" si="0"/>
        <v>24.625</v>
      </c>
      <c r="G29" s="32">
        <v>83.03</v>
      </c>
      <c r="H29" s="28">
        <f t="shared" si="1"/>
        <v>41.515000000000001</v>
      </c>
      <c r="I29" s="38">
        <f t="shared" si="2"/>
        <v>66.14</v>
      </c>
      <c r="J29" s="12" t="s">
        <v>344</v>
      </c>
      <c r="K29" s="39"/>
    </row>
    <row r="30" spans="1:11" s="26" customFormat="1" ht="22.5" customHeight="1" thickBot="1">
      <c r="A30" s="33" t="s">
        <v>247</v>
      </c>
      <c r="B30" s="34" t="s">
        <v>296</v>
      </c>
      <c r="C30" s="34" t="s">
        <v>28</v>
      </c>
      <c r="D30" s="35" t="s">
        <v>297</v>
      </c>
      <c r="E30" s="34">
        <v>95.5</v>
      </c>
      <c r="F30" s="36">
        <f t="shared" si="0"/>
        <v>23.875</v>
      </c>
      <c r="G30" s="37">
        <v>82.05</v>
      </c>
      <c r="H30" s="86">
        <f t="shared" si="1"/>
        <v>41.024999999999999</v>
      </c>
      <c r="I30" s="89">
        <f t="shared" si="2"/>
        <v>64.900000000000006</v>
      </c>
      <c r="J30" s="12" t="s">
        <v>349</v>
      </c>
      <c r="K30" s="40"/>
    </row>
    <row r="32" spans="1:11" s="5" customFormat="1">
      <c r="H32" s="18"/>
      <c r="I32" s="18"/>
      <c r="J32" s="18"/>
    </row>
    <row r="33" spans="1:11" ht="29.25" customHeight="1">
      <c r="A33" s="115" t="s">
        <v>32</v>
      </c>
      <c r="B33" s="115"/>
      <c r="C33" s="115"/>
      <c r="D33" s="115"/>
      <c r="E33" s="115" t="s">
        <v>33</v>
      </c>
      <c r="F33" s="115"/>
      <c r="G33" s="115"/>
      <c r="H33" s="115"/>
      <c r="I33" s="115" t="s">
        <v>34</v>
      </c>
      <c r="J33" s="115"/>
      <c r="K33" s="115"/>
    </row>
    <row r="34" spans="1:11" ht="34.5" customHeight="1">
      <c r="A34" s="115" t="s">
        <v>35</v>
      </c>
      <c r="B34" s="115"/>
      <c r="C34" s="115"/>
      <c r="D34" s="115"/>
      <c r="E34" s="116"/>
      <c r="F34" s="116"/>
      <c r="G34" s="116"/>
      <c r="H34" s="116"/>
      <c r="I34" s="115" t="s">
        <v>36</v>
      </c>
      <c r="J34" s="115"/>
      <c r="K34" s="115"/>
    </row>
    <row r="35" spans="1:11" ht="18.75">
      <c r="A35" s="19"/>
      <c r="B35" s="19"/>
      <c r="C35" s="19"/>
      <c r="D35" s="19"/>
      <c r="E35" s="19"/>
      <c r="F35" s="19"/>
      <c r="G35" s="19"/>
      <c r="H35" s="114" t="s">
        <v>37</v>
      </c>
      <c r="I35" s="114"/>
      <c r="J35" s="114"/>
      <c r="K35" s="114"/>
    </row>
  </sheetData>
  <sortState ref="A6:K30">
    <sortCondition descending="1" ref="I6:I30"/>
  </sortState>
  <mergeCells count="12">
    <mergeCell ref="H35:K35"/>
    <mergeCell ref="A33:D33"/>
    <mergeCell ref="E33:H33"/>
    <mergeCell ref="I33:K33"/>
    <mergeCell ref="A34:D34"/>
    <mergeCell ref="E34:H34"/>
    <mergeCell ref="I34:K34"/>
    <mergeCell ref="A1:K1"/>
    <mergeCell ref="A2:K2"/>
    <mergeCell ref="A3:C3"/>
    <mergeCell ref="D3:F3"/>
    <mergeCell ref="G3:H3"/>
  </mergeCells>
  <phoneticPr fontId="15" type="noConversion"/>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1:K14"/>
  <sheetViews>
    <sheetView workbookViewId="0">
      <selection activeCell="M7" sqref="M7"/>
    </sheetView>
  </sheetViews>
  <sheetFormatPr defaultColWidth="9" defaultRowHeight="13.5"/>
  <cols>
    <col min="2" max="2" width="10" customWidth="1"/>
    <col min="4" max="4" width="25.375" customWidth="1"/>
    <col min="5" max="5" width="10.25" customWidth="1"/>
    <col min="6" max="6" width="10.875" customWidth="1"/>
    <col min="7" max="7" width="10.375" customWidth="1"/>
    <col min="8" max="8" width="12.625" customWidth="1"/>
    <col min="9" max="9" width="11" customWidth="1"/>
    <col min="11" max="11" width="10.5" customWidth="1"/>
  </cols>
  <sheetData>
    <row r="1" spans="1:11" s="1" customFormat="1" ht="27.75" customHeight="1">
      <c r="A1" s="109" t="s">
        <v>298</v>
      </c>
      <c r="B1" s="109"/>
      <c r="C1" s="109"/>
      <c r="D1" s="109"/>
      <c r="E1" s="109"/>
      <c r="F1" s="109"/>
      <c r="G1" s="109"/>
      <c r="H1" s="109"/>
      <c r="I1" s="109"/>
      <c r="J1" s="109"/>
      <c r="K1" s="109"/>
    </row>
    <row r="2" spans="1:11" s="2" customFormat="1" ht="36.75" customHeight="1">
      <c r="A2" s="110" t="s">
        <v>1</v>
      </c>
      <c r="B2" s="110"/>
      <c r="C2" s="110"/>
      <c r="D2" s="110"/>
      <c r="E2" s="110"/>
      <c r="F2" s="110"/>
      <c r="G2" s="110"/>
      <c r="H2" s="110"/>
      <c r="I2" s="110"/>
      <c r="J2" s="110"/>
      <c r="K2" s="110"/>
    </row>
    <row r="3" spans="1:11" s="3" customFormat="1" ht="30.75" customHeight="1">
      <c r="A3" s="117" t="s">
        <v>299</v>
      </c>
      <c r="B3" s="117"/>
      <c r="C3" s="117"/>
      <c r="D3" s="113" t="s">
        <v>300</v>
      </c>
      <c r="E3" s="113"/>
      <c r="F3" s="113"/>
      <c r="G3" s="111" t="s">
        <v>4</v>
      </c>
      <c r="H3" s="111"/>
      <c r="I3" s="6"/>
      <c r="J3" s="6"/>
      <c r="K3" s="6"/>
    </row>
    <row r="4" spans="1:11" s="2" customFormat="1" ht="44.25" customHeight="1">
      <c r="A4" s="7" t="s">
        <v>5</v>
      </c>
      <c r="B4" s="8" t="s">
        <v>6</v>
      </c>
      <c r="C4" s="8" t="s">
        <v>7</v>
      </c>
      <c r="D4" s="8" t="s">
        <v>8</v>
      </c>
      <c r="E4" s="8" t="s">
        <v>9</v>
      </c>
      <c r="F4" s="8" t="s">
        <v>10</v>
      </c>
      <c r="G4" s="8" t="s">
        <v>11</v>
      </c>
      <c r="H4" s="8" t="s">
        <v>12</v>
      </c>
      <c r="I4" s="8" t="s">
        <v>13</v>
      </c>
      <c r="J4" s="8" t="s">
        <v>14</v>
      </c>
      <c r="K4" s="20" t="s">
        <v>15</v>
      </c>
    </row>
    <row r="5" spans="1:11" s="2" customFormat="1" ht="37.5" customHeight="1">
      <c r="A5" s="9" t="s">
        <v>16</v>
      </c>
      <c r="B5" s="10" t="s">
        <v>17</v>
      </c>
      <c r="C5" s="10" t="s">
        <v>18</v>
      </c>
      <c r="D5" s="6" t="s">
        <v>19</v>
      </c>
      <c r="E5" s="10">
        <v>1</v>
      </c>
      <c r="F5" s="10" t="s">
        <v>20</v>
      </c>
      <c r="G5" s="10">
        <v>3</v>
      </c>
      <c r="H5" s="10" t="s">
        <v>21</v>
      </c>
      <c r="I5" s="10" t="s">
        <v>22</v>
      </c>
      <c r="J5" s="10">
        <v>6</v>
      </c>
      <c r="K5" s="21">
        <v>7</v>
      </c>
    </row>
    <row r="6" spans="1:11" s="4" customFormat="1" ht="26.25" customHeight="1">
      <c r="A6" s="11" t="s">
        <v>172</v>
      </c>
      <c r="B6" s="12" t="s">
        <v>166</v>
      </c>
      <c r="C6" s="12" t="s">
        <v>28</v>
      </c>
      <c r="D6" s="12" t="s">
        <v>301</v>
      </c>
      <c r="E6" s="13">
        <v>149.5</v>
      </c>
      <c r="F6" s="14">
        <f>E6*0.25</f>
        <v>37.375</v>
      </c>
      <c r="G6" s="14">
        <v>84.2</v>
      </c>
      <c r="H6" s="14">
        <f>G6*0.5</f>
        <v>42.1</v>
      </c>
      <c r="I6" s="22">
        <f>F6+H6</f>
        <v>79.474999999999994</v>
      </c>
      <c r="J6" s="12" t="s">
        <v>345</v>
      </c>
      <c r="K6" s="23" t="s">
        <v>347</v>
      </c>
    </row>
    <row r="7" spans="1:11" s="4" customFormat="1" ht="26.25" customHeight="1">
      <c r="A7" s="11" t="s">
        <v>172</v>
      </c>
      <c r="B7" s="12" t="s">
        <v>302</v>
      </c>
      <c r="C7" s="12" t="s">
        <v>28</v>
      </c>
      <c r="D7" s="12" t="s">
        <v>303</v>
      </c>
      <c r="E7" s="13">
        <v>147</v>
      </c>
      <c r="F7" s="14">
        <f t="shared" ref="F7:F9" si="0">E7*0.25</f>
        <v>36.75</v>
      </c>
      <c r="G7" s="14">
        <v>85.2</v>
      </c>
      <c r="H7" s="14">
        <f t="shared" ref="H7:H9" si="1">G7*0.5</f>
        <v>42.6</v>
      </c>
      <c r="I7" s="22">
        <f t="shared" ref="I7:I9" si="2">F7+H7</f>
        <v>79.349999999999994</v>
      </c>
      <c r="J7" s="12" t="s">
        <v>346</v>
      </c>
      <c r="K7" s="23" t="s">
        <v>347</v>
      </c>
    </row>
    <row r="8" spans="1:11" s="4" customFormat="1" ht="26.25" customHeight="1">
      <c r="A8" s="11" t="s">
        <v>172</v>
      </c>
      <c r="B8" s="12" t="s">
        <v>304</v>
      </c>
      <c r="C8" s="12" t="s">
        <v>28</v>
      </c>
      <c r="D8" s="12" t="s">
        <v>305</v>
      </c>
      <c r="E8" s="13">
        <v>138</v>
      </c>
      <c r="F8" s="14">
        <f t="shared" si="0"/>
        <v>34.5</v>
      </c>
      <c r="G8" s="14">
        <v>87.36</v>
      </c>
      <c r="H8" s="14">
        <f t="shared" si="1"/>
        <v>43.68</v>
      </c>
      <c r="I8" s="22">
        <f t="shared" si="2"/>
        <v>78.180000000000007</v>
      </c>
      <c r="J8" s="12" t="s">
        <v>351</v>
      </c>
      <c r="K8" s="23"/>
    </row>
    <row r="9" spans="1:11" s="4" customFormat="1" ht="26.25" customHeight="1" thickBot="1">
      <c r="A9" s="11" t="s">
        <v>172</v>
      </c>
      <c r="B9" s="15" t="s">
        <v>306</v>
      </c>
      <c r="C9" s="15" t="s">
        <v>45</v>
      </c>
      <c r="D9" s="15" t="s">
        <v>307</v>
      </c>
      <c r="E9" s="16">
        <v>96</v>
      </c>
      <c r="F9" s="17">
        <f t="shared" si="0"/>
        <v>24</v>
      </c>
      <c r="G9" s="17" t="s">
        <v>308</v>
      </c>
      <c r="H9" s="17">
        <f t="shared" si="1"/>
        <v>0</v>
      </c>
      <c r="I9" s="24">
        <f t="shared" si="2"/>
        <v>24</v>
      </c>
      <c r="J9" s="15"/>
      <c r="K9" s="25" t="s">
        <v>309</v>
      </c>
    </row>
    <row r="11" spans="1:11" s="5" customFormat="1">
      <c r="H11" s="18"/>
      <c r="I11" s="18"/>
      <c r="J11" s="18"/>
    </row>
    <row r="12" spans="1:11" ht="29.25" customHeight="1">
      <c r="A12" s="115" t="s">
        <v>32</v>
      </c>
      <c r="B12" s="115"/>
      <c r="C12" s="115"/>
      <c r="D12" s="115"/>
      <c r="E12" s="115" t="s">
        <v>33</v>
      </c>
      <c r="F12" s="115"/>
      <c r="G12" s="115"/>
      <c r="H12" s="115"/>
      <c r="I12" s="115" t="s">
        <v>34</v>
      </c>
      <c r="J12" s="115"/>
      <c r="K12" s="115"/>
    </row>
    <row r="13" spans="1:11" ht="34.5" customHeight="1">
      <c r="A13" s="115" t="s">
        <v>35</v>
      </c>
      <c r="B13" s="115"/>
      <c r="C13" s="115"/>
      <c r="D13" s="115"/>
      <c r="E13" s="116"/>
      <c r="F13" s="116"/>
      <c r="G13" s="116"/>
      <c r="H13" s="116"/>
      <c r="I13" s="115" t="s">
        <v>36</v>
      </c>
      <c r="J13" s="115"/>
      <c r="K13" s="115"/>
    </row>
    <row r="14" spans="1:11" ht="18.75">
      <c r="A14" s="19"/>
      <c r="B14" s="19"/>
      <c r="C14" s="19"/>
      <c r="D14" s="19"/>
      <c r="E14" s="19"/>
      <c r="F14" s="19"/>
      <c r="G14" s="19"/>
      <c r="H14" s="114" t="s">
        <v>37</v>
      </c>
      <c r="I14" s="114"/>
      <c r="J14" s="114"/>
      <c r="K14" s="114"/>
    </row>
  </sheetData>
  <mergeCells count="12">
    <mergeCell ref="H14:K14"/>
    <mergeCell ref="A12:D12"/>
    <mergeCell ref="E12:H12"/>
    <mergeCell ref="I12:K12"/>
    <mergeCell ref="A13:D13"/>
    <mergeCell ref="E13:H13"/>
    <mergeCell ref="I13:K13"/>
    <mergeCell ref="A1:K1"/>
    <mergeCell ref="A2:K2"/>
    <mergeCell ref="A3:C3"/>
    <mergeCell ref="D3:F3"/>
    <mergeCell ref="G3:H3"/>
  </mergeCells>
  <phoneticPr fontId="15" type="noConversion"/>
  <pageMargins left="0.69930555555555596" right="0.69930555555555596"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K13"/>
  <sheetViews>
    <sheetView workbookViewId="0">
      <selection activeCell="H6" sqref="H6:I6"/>
    </sheetView>
  </sheetViews>
  <sheetFormatPr defaultColWidth="9" defaultRowHeight="13.5"/>
  <cols>
    <col min="4" max="4" width="24.25" customWidth="1"/>
    <col min="6" max="6" width="11.25" customWidth="1"/>
    <col min="8" max="8" width="12" customWidth="1"/>
    <col min="9" max="9" width="10.625" customWidth="1"/>
    <col min="11" max="11" width="10" customWidth="1"/>
  </cols>
  <sheetData>
    <row r="1" spans="1:11" s="1" customFormat="1" ht="27.75" customHeight="1">
      <c r="A1" s="109" t="s">
        <v>38</v>
      </c>
      <c r="B1" s="109"/>
      <c r="C1" s="109"/>
      <c r="D1" s="109"/>
      <c r="E1" s="109"/>
      <c r="F1" s="109"/>
      <c r="G1" s="109"/>
      <c r="H1" s="109"/>
      <c r="I1" s="109"/>
      <c r="J1" s="109"/>
      <c r="K1" s="109"/>
    </row>
    <row r="2" spans="1:11" s="2" customFormat="1" ht="36.75" customHeight="1">
      <c r="A2" s="110" t="s">
        <v>1</v>
      </c>
      <c r="B2" s="110"/>
      <c r="C2" s="110"/>
      <c r="D2" s="110"/>
      <c r="E2" s="110"/>
      <c r="F2" s="110"/>
      <c r="G2" s="110"/>
      <c r="H2" s="110"/>
      <c r="I2" s="110"/>
      <c r="J2" s="110"/>
      <c r="K2" s="110"/>
    </row>
    <row r="3" spans="1:11" s="3" customFormat="1" ht="30.75" customHeight="1">
      <c r="A3" s="117" t="s">
        <v>39</v>
      </c>
      <c r="B3" s="117"/>
      <c r="C3" s="117"/>
      <c r="D3" s="111" t="s">
        <v>40</v>
      </c>
      <c r="E3" s="111"/>
      <c r="F3" s="111"/>
      <c r="G3" s="111" t="s">
        <v>41</v>
      </c>
      <c r="H3" s="111"/>
      <c r="I3" s="6"/>
      <c r="J3" s="6"/>
      <c r="K3" s="6"/>
    </row>
    <row r="4" spans="1:11" s="2" customFormat="1" ht="44.25" customHeight="1">
      <c r="A4" s="7" t="s">
        <v>5</v>
      </c>
      <c r="B4" s="8" t="s">
        <v>6</v>
      </c>
      <c r="C4" s="8" t="s">
        <v>7</v>
      </c>
      <c r="D4" s="8" t="s">
        <v>8</v>
      </c>
      <c r="E4" s="8" t="s">
        <v>9</v>
      </c>
      <c r="F4" s="8" t="s">
        <v>10</v>
      </c>
      <c r="G4" s="8" t="s">
        <v>11</v>
      </c>
      <c r="H4" s="8" t="s">
        <v>12</v>
      </c>
      <c r="I4" s="8" t="s">
        <v>13</v>
      </c>
      <c r="J4" s="8" t="s">
        <v>14</v>
      </c>
      <c r="K4" s="20" t="s">
        <v>15</v>
      </c>
    </row>
    <row r="5" spans="1:11" s="2" customFormat="1" ht="37.5" customHeight="1">
      <c r="A5" s="9" t="s">
        <v>16</v>
      </c>
      <c r="B5" s="10" t="s">
        <v>17</v>
      </c>
      <c r="C5" s="10" t="s">
        <v>18</v>
      </c>
      <c r="D5" s="6" t="s">
        <v>19</v>
      </c>
      <c r="E5" s="10">
        <v>1</v>
      </c>
      <c r="F5" s="10" t="s">
        <v>20</v>
      </c>
      <c r="G5" s="10">
        <v>3</v>
      </c>
      <c r="H5" s="10" t="s">
        <v>21</v>
      </c>
      <c r="I5" s="10" t="s">
        <v>22</v>
      </c>
      <c r="J5" s="10">
        <v>6</v>
      </c>
      <c r="K5" s="21">
        <v>7</v>
      </c>
    </row>
    <row r="6" spans="1:11" s="4" customFormat="1" ht="26.25" customHeight="1">
      <c r="A6" s="11" t="s">
        <v>26</v>
      </c>
      <c r="B6" s="12" t="s">
        <v>42</v>
      </c>
      <c r="C6" s="12" t="s">
        <v>28</v>
      </c>
      <c r="D6" s="12" t="s">
        <v>43</v>
      </c>
      <c r="E6" s="13">
        <v>123</v>
      </c>
      <c r="F6" s="44">
        <f t="shared" ref="F6:F8" si="0">E6*0.25</f>
        <v>30.75</v>
      </c>
      <c r="G6" s="12" t="s">
        <v>310</v>
      </c>
      <c r="H6" s="12">
        <f>G6*0.5</f>
        <v>42.265000000000001</v>
      </c>
      <c r="I6" s="22">
        <f>F6+H6</f>
        <v>73.015000000000001</v>
      </c>
      <c r="J6" s="83" t="s">
        <v>317</v>
      </c>
      <c r="K6" s="85" t="s">
        <v>316</v>
      </c>
    </row>
    <row r="7" spans="1:11" s="4" customFormat="1" ht="26.25" customHeight="1">
      <c r="A7" s="11" t="s">
        <v>26</v>
      </c>
      <c r="B7" s="12" t="s">
        <v>44</v>
      </c>
      <c r="C7" s="12" t="s">
        <v>45</v>
      </c>
      <c r="D7" s="12" t="s">
        <v>46</v>
      </c>
      <c r="E7" s="13">
        <v>111.5</v>
      </c>
      <c r="F7" s="44">
        <f t="shared" si="0"/>
        <v>27.875</v>
      </c>
      <c r="G7" s="12" t="s">
        <v>311</v>
      </c>
      <c r="H7" s="12">
        <f t="shared" ref="H7:H8" si="1">G7*0.5</f>
        <v>41.19</v>
      </c>
      <c r="I7" s="22">
        <f t="shared" ref="I7:I8" si="2">F7+H7</f>
        <v>69.064999999999998</v>
      </c>
      <c r="J7" s="83" t="s">
        <v>318</v>
      </c>
      <c r="K7" s="85" t="s">
        <v>316</v>
      </c>
    </row>
    <row r="8" spans="1:11" s="4" customFormat="1" ht="26.25" customHeight="1" thickBot="1">
      <c r="A8" s="45" t="s">
        <v>26</v>
      </c>
      <c r="B8" s="15" t="s">
        <v>47</v>
      </c>
      <c r="C8" s="15" t="s">
        <v>45</v>
      </c>
      <c r="D8" s="15" t="s">
        <v>48</v>
      </c>
      <c r="E8" s="16">
        <v>86</v>
      </c>
      <c r="F8" s="73">
        <f t="shared" si="0"/>
        <v>21.5</v>
      </c>
      <c r="G8" s="15" t="s">
        <v>312</v>
      </c>
      <c r="H8" s="15">
        <f t="shared" si="1"/>
        <v>42.734999999999999</v>
      </c>
      <c r="I8" s="24">
        <f t="shared" si="2"/>
        <v>64.234999999999999</v>
      </c>
      <c r="J8" s="84" t="s">
        <v>320</v>
      </c>
      <c r="K8" s="82" t="s">
        <v>316</v>
      </c>
    </row>
    <row r="10" spans="1:11" s="5" customFormat="1">
      <c r="H10" s="18"/>
      <c r="I10" s="18"/>
      <c r="J10" s="18"/>
    </row>
    <row r="11" spans="1:11" ht="29.25" customHeight="1">
      <c r="A11" s="115" t="s">
        <v>32</v>
      </c>
      <c r="B11" s="115"/>
      <c r="C11" s="115"/>
      <c r="D11" s="115"/>
      <c r="E11" s="115" t="s">
        <v>33</v>
      </c>
      <c r="F11" s="115"/>
      <c r="G11" s="115"/>
      <c r="H11" s="115"/>
      <c r="I11" s="115" t="s">
        <v>34</v>
      </c>
      <c r="J11" s="115"/>
      <c r="K11" s="115"/>
    </row>
    <row r="12" spans="1:11" ht="34.5" customHeight="1">
      <c r="A12" s="115" t="s">
        <v>35</v>
      </c>
      <c r="B12" s="115"/>
      <c r="C12" s="115"/>
      <c r="D12" s="115"/>
      <c r="E12" s="116"/>
      <c r="F12" s="116"/>
      <c r="G12" s="116"/>
      <c r="H12" s="116"/>
      <c r="I12" s="115" t="s">
        <v>36</v>
      </c>
      <c r="J12" s="115"/>
      <c r="K12" s="115"/>
    </row>
    <row r="13" spans="1:11" ht="18.75">
      <c r="A13" s="19"/>
      <c r="B13" s="19"/>
      <c r="C13" s="19"/>
      <c r="D13" s="19"/>
      <c r="E13" s="19"/>
      <c r="F13" s="19"/>
      <c r="G13" s="19"/>
      <c r="H13" s="114" t="s">
        <v>37</v>
      </c>
      <c r="I13" s="114"/>
      <c r="J13" s="114"/>
      <c r="K13" s="114"/>
    </row>
  </sheetData>
  <mergeCells count="12">
    <mergeCell ref="H13:K13"/>
    <mergeCell ref="A11:D11"/>
    <mergeCell ref="E11:H11"/>
    <mergeCell ref="I11:K11"/>
    <mergeCell ref="A12:D12"/>
    <mergeCell ref="E12:H12"/>
    <mergeCell ref="I12:K12"/>
    <mergeCell ref="A1:K1"/>
    <mergeCell ref="A2:K2"/>
    <mergeCell ref="A3:C3"/>
    <mergeCell ref="D3:F3"/>
    <mergeCell ref="G3:H3"/>
  </mergeCells>
  <phoneticPr fontId="15" type="noConversion"/>
  <pageMargins left="0.69930555555555596" right="0.69930555555555596"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K10"/>
  <sheetViews>
    <sheetView workbookViewId="0">
      <selection activeCell="H6" sqref="H6:I6"/>
    </sheetView>
  </sheetViews>
  <sheetFormatPr defaultColWidth="9" defaultRowHeight="13.5"/>
  <cols>
    <col min="4" max="4" width="22.875" customWidth="1"/>
    <col min="6" max="6" width="16.625" customWidth="1"/>
    <col min="7" max="7" width="9.625" bestFit="1" customWidth="1"/>
    <col min="11" max="11" width="11.75" customWidth="1"/>
  </cols>
  <sheetData>
    <row r="1" spans="1:11" s="1" customFormat="1" ht="27.75" customHeight="1">
      <c r="A1" s="109" t="s">
        <v>49</v>
      </c>
      <c r="B1" s="109"/>
      <c r="C1" s="109"/>
      <c r="D1" s="109"/>
      <c r="E1" s="109"/>
      <c r="F1" s="109"/>
      <c r="G1" s="109"/>
      <c r="H1" s="109"/>
      <c r="I1" s="109"/>
      <c r="J1" s="109"/>
      <c r="K1" s="109"/>
    </row>
    <row r="2" spans="1:11" s="2" customFormat="1" ht="36.75" customHeight="1">
      <c r="A2" s="110" t="s">
        <v>1</v>
      </c>
      <c r="B2" s="110"/>
      <c r="C2" s="110"/>
      <c r="D2" s="110"/>
      <c r="E2" s="110"/>
      <c r="F2" s="110"/>
      <c r="G2" s="110"/>
      <c r="H2" s="110"/>
      <c r="I2" s="110"/>
      <c r="J2" s="110"/>
      <c r="K2" s="110"/>
    </row>
    <row r="3" spans="1:11" s="3" customFormat="1" ht="30.75" customHeight="1">
      <c r="A3" s="117" t="s">
        <v>50</v>
      </c>
      <c r="B3" s="117"/>
      <c r="C3" s="117"/>
      <c r="D3" s="111" t="s">
        <v>51</v>
      </c>
      <c r="E3" s="111"/>
      <c r="F3" s="111"/>
      <c r="G3" s="111" t="s">
        <v>52</v>
      </c>
      <c r="H3" s="111"/>
      <c r="I3" s="6"/>
      <c r="J3" s="6"/>
      <c r="K3" s="6"/>
    </row>
    <row r="4" spans="1:11" s="2" customFormat="1" ht="44.25" customHeight="1">
      <c r="A4" s="7" t="s">
        <v>5</v>
      </c>
      <c r="B4" s="8" t="s">
        <v>6</v>
      </c>
      <c r="C4" s="8" t="s">
        <v>7</v>
      </c>
      <c r="D4" s="8" t="s">
        <v>8</v>
      </c>
      <c r="E4" s="8" t="s">
        <v>9</v>
      </c>
      <c r="F4" s="8" t="s">
        <v>10</v>
      </c>
      <c r="G4" s="8" t="s">
        <v>11</v>
      </c>
      <c r="H4" s="8" t="s">
        <v>12</v>
      </c>
      <c r="I4" s="8" t="s">
        <v>13</v>
      </c>
      <c r="J4" s="8" t="s">
        <v>14</v>
      </c>
      <c r="K4" s="20" t="s">
        <v>15</v>
      </c>
    </row>
    <row r="5" spans="1:11" s="2" customFormat="1" ht="37.5" customHeight="1">
      <c r="A5" s="9" t="s">
        <v>16</v>
      </c>
      <c r="B5" s="10" t="s">
        <v>17</v>
      </c>
      <c r="C5" s="10" t="s">
        <v>18</v>
      </c>
      <c r="D5" s="6" t="s">
        <v>19</v>
      </c>
      <c r="E5" s="10">
        <v>1</v>
      </c>
      <c r="F5" s="10" t="s">
        <v>20</v>
      </c>
      <c r="G5" s="10">
        <v>3</v>
      </c>
      <c r="H5" s="10" t="s">
        <v>21</v>
      </c>
      <c r="I5" s="10" t="s">
        <v>22</v>
      </c>
      <c r="J5" s="10">
        <v>6</v>
      </c>
      <c r="K5" s="21">
        <v>7</v>
      </c>
    </row>
    <row r="6" spans="1:11" s="4" customFormat="1" ht="26.25" customHeight="1">
      <c r="A6" s="45" t="s">
        <v>26</v>
      </c>
      <c r="B6" s="15" t="s">
        <v>53</v>
      </c>
      <c r="C6" s="15" t="s">
        <v>28</v>
      </c>
      <c r="D6" s="15" t="s">
        <v>54</v>
      </c>
      <c r="E6" s="16">
        <v>101</v>
      </c>
      <c r="F6" s="17">
        <f>E6*0.25</f>
        <v>25.25</v>
      </c>
      <c r="G6" s="17">
        <v>82.56</v>
      </c>
      <c r="H6" s="17">
        <f>G6*0.5</f>
        <v>41.28</v>
      </c>
      <c r="I6" s="17">
        <f>F6+H6</f>
        <v>66.53</v>
      </c>
      <c r="J6" s="84" t="s">
        <v>317</v>
      </c>
      <c r="K6" s="82" t="s">
        <v>316</v>
      </c>
    </row>
    <row r="7" spans="1:11" s="5" customFormat="1">
      <c r="H7" s="18"/>
      <c r="I7" s="18"/>
      <c r="J7" s="18"/>
    </row>
    <row r="8" spans="1:11" ht="29.25" customHeight="1">
      <c r="A8" s="115" t="s">
        <v>32</v>
      </c>
      <c r="B8" s="115"/>
      <c r="C8" s="115"/>
      <c r="D8" s="115"/>
      <c r="E8" s="115" t="s">
        <v>33</v>
      </c>
      <c r="F8" s="115"/>
      <c r="G8" s="115"/>
      <c r="H8" s="115"/>
      <c r="I8" s="115" t="s">
        <v>34</v>
      </c>
      <c r="J8" s="115"/>
      <c r="K8" s="115"/>
    </row>
    <row r="9" spans="1:11" ht="34.5" customHeight="1">
      <c r="A9" s="115" t="s">
        <v>35</v>
      </c>
      <c r="B9" s="115"/>
      <c r="C9" s="115"/>
      <c r="D9" s="115"/>
      <c r="E9" s="116"/>
      <c r="F9" s="116"/>
      <c r="G9" s="116"/>
      <c r="H9" s="116"/>
      <c r="I9" s="115" t="s">
        <v>36</v>
      </c>
      <c r="J9" s="115"/>
      <c r="K9" s="115"/>
    </row>
    <row r="10" spans="1:11" ht="18.75">
      <c r="A10" s="19"/>
      <c r="B10" s="19"/>
      <c r="C10" s="19"/>
      <c r="D10" s="19"/>
      <c r="E10" s="19"/>
      <c r="F10" s="19"/>
      <c r="G10" s="19"/>
      <c r="H10" s="114" t="s">
        <v>37</v>
      </c>
      <c r="I10" s="114"/>
      <c r="J10" s="114"/>
      <c r="K10" s="114"/>
    </row>
  </sheetData>
  <mergeCells count="12">
    <mergeCell ref="H10:K10"/>
    <mergeCell ref="A8:D8"/>
    <mergeCell ref="E8:H8"/>
    <mergeCell ref="I8:K8"/>
    <mergeCell ref="A9:D9"/>
    <mergeCell ref="E9:H9"/>
    <mergeCell ref="I9:K9"/>
    <mergeCell ref="A1:K1"/>
    <mergeCell ref="A2:K2"/>
    <mergeCell ref="A3:C3"/>
    <mergeCell ref="D3:F3"/>
    <mergeCell ref="G3:H3"/>
  </mergeCells>
  <phoneticPr fontId="15" type="noConversion"/>
  <pageMargins left="0.69930555555555596" right="0.69930555555555596"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K24"/>
  <sheetViews>
    <sheetView workbookViewId="0">
      <selection activeCell="H6" sqref="H6:I6"/>
    </sheetView>
  </sheetViews>
  <sheetFormatPr defaultColWidth="9" defaultRowHeight="13.5"/>
  <cols>
    <col min="4" max="4" width="22.25" customWidth="1"/>
    <col min="6" max="6" width="10.875" customWidth="1"/>
    <col min="7" max="7" width="9.625" bestFit="1" customWidth="1"/>
    <col min="11" max="11" width="10.375" customWidth="1"/>
  </cols>
  <sheetData>
    <row r="1" spans="1:11" s="1" customFormat="1" ht="27.75" customHeight="1">
      <c r="A1" s="109" t="s">
        <v>55</v>
      </c>
      <c r="B1" s="109"/>
      <c r="C1" s="109"/>
      <c r="D1" s="109"/>
      <c r="E1" s="109"/>
      <c r="F1" s="109"/>
      <c r="G1" s="109"/>
      <c r="H1" s="109"/>
      <c r="I1" s="109"/>
      <c r="J1" s="109"/>
      <c r="K1" s="109"/>
    </row>
    <row r="2" spans="1:11" s="2" customFormat="1" ht="36.75" customHeight="1">
      <c r="A2" s="110" t="s">
        <v>1</v>
      </c>
      <c r="B2" s="110"/>
      <c r="C2" s="110"/>
      <c r="D2" s="110"/>
      <c r="E2" s="110"/>
      <c r="F2" s="110"/>
      <c r="G2" s="110"/>
      <c r="H2" s="110"/>
      <c r="I2" s="110"/>
      <c r="J2" s="110"/>
      <c r="K2" s="110"/>
    </row>
    <row r="3" spans="1:11" s="3" customFormat="1" ht="30.75" customHeight="1">
      <c r="A3" s="117" t="s">
        <v>56</v>
      </c>
      <c r="B3" s="117"/>
      <c r="C3" s="117"/>
      <c r="D3" s="111" t="s">
        <v>57</v>
      </c>
      <c r="E3" s="111"/>
      <c r="F3" s="111"/>
      <c r="G3" s="111" t="s">
        <v>58</v>
      </c>
      <c r="H3" s="111"/>
      <c r="I3" s="6"/>
      <c r="J3" s="6"/>
      <c r="K3" s="6"/>
    </row>
    <row r="4" spans="1:11" s="2" customFormat="1" ht="44.25" customHeight="1">
      <c r="A4" s="7" t="s">
        <v>5</v>
      </c>
      <c r="B4" s="8" t="s">
        <v>6</v>
      </c>
      <c r="C4" s="8" t="s">
        <v>7</v>
      </c>
      <c r="D4" s="8" t="s">
        <v>8</v>
      </c>
      <c r="E4" s="8" t="s">
        <v>9</v>
      </c>
      <c r="F4" s="8" t="s">
        <v>10</v>
      </c>
      <c r="G4" s="8" t="s">
        <v>11</v>
      </c>
      <c r="H4" s="8" t="s">
        <v>12</v>
      </c>
      <c r="I4" s="8" t="s">
        <v>13</v>
      </c>
      <c r="J4" s="8" t="s">
        <v>14</v>
      </c>
      <c r="K4" s="20" t="s">
        <v>15</v>
      </c>
    </row>
    <row r="5" spans="1:11" s="2" customFormat="1" ht="37.5" customHeight="1">
      <c r="A5" s="9" t="s">
        <v>16</v>
      </c>
      <c r="B5" s="10" t="s">
        <v>17</v>
      </c>
      <c r="C5" s="10" t="s">
        <v>18</v>
      </c>
      <c r="D5" s="6" t="s">
        <v>19</v>
      </c>
      <c r="E5" s="10">
        <v>1</v>
      </c>
      <c r="F5" s="10" t="s">
        <v>20</v>
      </c>
      <c r="G5" s="10">
        <v>3</v>
      </c>
      <c r="H5" s="10" t="s">
        <v>21</v>
      </c>
      <c r="I5" s="10" t="s">
        <v>22</v>
      </c>
      <c r="J5" s="10">
        <v>6</v>
      </c>
      <c r="K5" s="21">
        <v>7</v>
      </c>
    </row>
    <row r="6" spans="1:11" s="4" customFormat="1" ht="26.25" customHeight="1">
      <c r="A6" s="27" t="s">
        <v>59</v>
      </c>
      <c r="B6" s="12" t="s">
        <v>60</v>
      </c>
      <c r="C6" s="12" t="s">
        <v>28</v>
      </c>
      <c r="D6" s="12" t="s">
        <v>61</v>
      </c>
      <c r="E6" s="13">
        <v>143</v>
      </c>
      <c r="F6" s="28">
        <f t="shared" ref="F6:F19" si="0">E6*0.25</f>
        <v>35.75</v>
      </c>
      <c r="G6" s="28">
        <v>88.36</v>
      </c>
      <c r="H6" s="28">
        <f t="shared" ref="H6:H19" si="1">G6*0.5</f>
        <v>44.18</v>
      </c>
      <c r="I6" s="38">
        <f t="shared" ref="I6:I19" si="2">F6+H6</f>
        <v>79.930000000000007</v>
      </c>
      <c r="J6" s="83" t="s">
        <v>317</v>
      </c>
      <c r="K6" s="85" t="s">
        <v>332</v>
      </c>
    </row>
    <row r="7" spans="1:11" s="4" customFormat="1" ht="26.25" customHeight="1">
      <c r="A7" s="27" t="s">
        <v>59</v>
      </c>
      <c r="B7" s="12" t="s">
        <v>62</v>
      </c>
      <c r="C7" s="12" t="s">
        <v>28</v>
      </c>
      <c r="D7" s="12" t="s">
        <v>63</v>
      </c>
      <c r="E7" s="13">
        <v>142.5</v>
      </c>
      <c r="F7" s="28">
        <f t="shared" si="0"/>
        <v>35.625</v>
      </c>
      <c r="G7" s="28">
        <v>87.64</v>
      </c>
      <c r="H7" s="28">
        <f t="shared" si="1"/>
        <v>43.82</v>
      </c>
      <c r="I7" s="38">
        <f t="shared" si="2"/>
        <v>79.444999999999993</v>
      </c>
      <c r="J7" s="83" t="s">
        <v>318</v>
      </c>
      <c r="K7" s="85" t="s">
        <v>332</v>
      </c>
    </row>
    <row r="8" spans="1:11" s="4" customFormat="1" ht="26.25" customHeight="1">
      <c r="A8" s="27" t="s">
        <v>59</v>
      </c>
      <c r="B8" s="12" t="s">
        <v>64</v>
      </c>
      <c r="C8" s="12" t="s">
        <v>28</v>
      </c>
      <c r="D8" s="12" t="s">
        <v>65</v>
      </c>
      <c r="E8" s="13">
        <v>136.5</v>
      </c>
      <c r="F8" s="28">
        <f t="shared" si="0"/>
        <v>34.125</v>
      </c>
      <c r="G8" s="28">
        <v>89.91</v>
      </c>
      <c r="H8" s="28">
        <f t="shared" si="1"/>
        <v>44.954999999999998</v>
      </c>
      <c r="I8" s="38">
        <f t="shared" si="2"/>
        <v>79.08</v>
      </c>
      <c r="J8" s="83" t="s">
        <v>319</v>
      </c>
      <c r="K8" s="85" t="s">
        <v>332</v>
      </c>
    </row>
    <row r="9" spans="1:11" s="4" customFormat="1" ht="26.25" customHeight="1">
      <c r="A9" s="27" t="s">
        <v>59</v>
      </c>
      <c r="B9" s="12" t="s">
        <v>66</v>
      </c>
      <c r="C9" s="12" t="s">
        <v>28</v>
      </c>
      <c r="D9" s="12" t="s">
        <v>67</v>
      </c>
      <c r="E9" s="13">
        <v>131.5</v>
      </c>
      <c r="F9" s="28">
        <f t="shared" si="0"/>
        <v>32.875</v>
      </c>
      <c r="G9" s="28">
        <v>91.47</v>
      </c>
      <c r="H9" s="28">
        <f t="shared" si="1"/>
        <v>45.734999999999999</v>
      </c>
      <c r="I9" s="38">
        <f t="shared" si="2"/>
        <v>78.61</v>
      </c>
      <c r="J9" s="83" t="s">
        <v>321</v>
      </c>
      <c r="K9" s="85" t="s">
        <v>332</v>
      </c>
    </row>
    <row r="10" spans="1:11" s="4" customFormat="1" ht="26.25" customHeight="1">
      <c r="A10" s="27" t="s">
        <v>59</v>
      </c>
      <c r="B10" s="12" t="s">
        <v>68</v>
      </c>
      <c r="C10" s="12" t="s">
        <v>28</v>
      </c>
      <c r="D10" s="12" t="s">
        <v>69</v>
      </c>
      <c r="E10" s="13">
        <v>129.5</v>
      </c>
      <c r="F10" s="28">
        <f t="shared" si="0"/>
        <v>32.375</v>
      </c>
      <c r="G10" s="28">
        <v>87.4</v>
      </c>
      <c r="H10" s="28">
        <f t="shared" si="1"/>
        <v>43.7</v>
      </c>
      <c r="I10" s="38">
        <f t="shared" si="2"/>
        <v>76.075000000000003</v>
      </c>
      <c r="J10" s="83" t="s">
        <v>322</v>
      </c>
      <c r="K10" s="85" t="s">
        <v>332</v>
      </c>
    </row>
    <row r="11" spans="1:11" s="4" customFormat="1" ht="26.25" customHeight="1">
      <c r="A11" s="27" t="s">
        <v>59</v>
      </c>
      <c r="B11" s="12" t="s">
        <v>70</v>
      </c>
      <c r="C11" s="12" t="s">
        <v>28</v>
      </c>
      <c r="D11" s="12" t="s">
        <v>71</v>
      </c>
      <c r="E11" s="13">
        <v>128.5</v>
      </c>
      <c r="F11" s="28">
        <f t="shared" si="0"/>
        <v>32.125</v>
      </c>
      <c r="G11" s="28">
        <v>87.58</v>
      </c>
      <c r="H11" s="28">
        <f t="shared" si="1"/>
        <v>43.79</v>
      </c>
      <c r="I11" s="38">
        <f t="shared" si="2"/>
        <v>75.914999999999992</v>
      </c>
      <c r="J11" s="83" t="s">
        <v>323</v>
      </c>
      <c r="K11" s="85" t="s">
        <v>332</v>
      </c>
    </row>
    <row r="12" spans="1:11" s="4" customFormat="1" ht="26.25" customHeight="1">
      <c r="A12" s="27" t="s">
        <v>59</v>
      </c>
      <c r="B12" s="12" t="s">
        <v>74</v>
      </c>
      <c r="C12" s="12" t="s">
        <v>28</v>
      </c>
      <c r="D12" s="12" t="s">
        <v>75</v>
      </c>
      <c r="E12" s="13">
        <v>124</v>
      </c>
      <c r="F12" s="28">
        <f t="shared" si="0"/>
        <v>31</v>
      </c>
      <c r="G12" s="28">
        <v>89.36</v>
      </c>
      <c r="H12" s="28">
        <f t="shared" si="1"/>
        <v>44.68</v>
      </c>
      <c r="I12" s="38">
        <f t="shared" si="2"/>
        <v>75.680000000000007</v>
      </c>
      <c r="J12" s="83" t="s">
        <v>324</v>
      </c>
      <c r="K12" s="23"/>
    </row>
    <row r="13" spans="1:11" s="4" customFormat="1" ht="26.25" customHeight="1">
      <c r="A13" s="27" t="s">
        <v>59</v>
      </c>
      <c r="B13" s="12" t="s">
        <v>72</v>
      </c>
      <c r="C13" s="12" t="s">
        <v>28</v>
      </c>
      <c r="D13" s="12" t="s">
        <v>73</v>
      </c>
      <c r="E13" s="13">
        <v>126.5</v>
      </c>
      <c r="F13" s="28">
        <f t="shared" si="0"/>
        <v>31.625</v>
      </c>
      <c r="G13" s="28">
        <v>85.5</v>
      </c>
      <c r="H13" s="28">
        <f t="shared" si="1"/>
        <v>42.75</v>
      </c>
      <c r="I13" s="38">
        <f t="shared" si="2"/>
        <v>74.375</v>
      </c>
      <c r="J13" s="83" t="s">
        <v>325</v>
      </c>
      <c r="K13" s="23"/>
    </row>
    <row r="14" spans="1:11" s="4" customFormat="1" ht="26.25" customHeight="1">
      <c r="A14" s="27" t="s">
        <v>59</v>
      </c>
      <c r="B14" s="12" t="s">
        <v>76</v>
      </c>
      <c r="C14" s="12" t="s">
        <v>28</v>
      </c>
      <c r="D14" s="12" t="s">
        <v>77</v>
      </c>
      <c r="E14" s="13">
        <v>115</v>
      </c>
      <c r="F14" s="28">
        <f t="shared" si="0"/>
        <v>28.75</v>
      </c>
      <c r="G14" s="28">
        <v>83.62</v>
      </c>
      <c r="H14" s="28">
        <f t="shared" si="1"/>
        <v>41.81</v>
      </c>
      <c r="I14" s="38">
        <f t="shared" si="2"/>
        <v>70.56</v>
      </c>
      <c r="J14" s="83" t="s">
        <v>326</v>
      </c>
      <c r="K14" s="23"/>
    </row>
    <row r="15" spans="1:11" s="4" customFormat="1" ht="26.25" customHeight="1">
      <c r="A15" s="27" t="s">
        <v>59</v>
      </c>
      <c r="B15" s="12" t="s">
        <v>82</v>
      </c>
      <c r="C15" s="12" t="s">
        <v>28</v>
      </c>
      <c r="D15" s="12" t="s">
        <v>83</v>
      </c>
      <c r="E15" s="13">
        <v>111.5</v>
      </c>
      <c r="F15" s="28">
        <f t="shared" si="0"/>
        <v>27.875</v>
      </c>
      <c r="G15" s="28">
        <v>84.56</v>
      </c>
      <c r="H15" s="28">
        <f t="shared" si="1"/>
        <v>42.28</v>
      </c>
      <c r="I15" s="38">
        <f t="shared" si="2"/>
        <v>70.155000000000001</v>
      </c>
      <c r="J15" s="83" t="s">
        <v>327</v>
      </c>
      <c r="K15" s="23"/>
    </row>
    <row r="16" spans="1:11" s="4" customFormat="1" ht="26.25" customHeight="1">
      <c r="A16" s="27" t="s">
        <v>59</v>
      </c>
      <c r="B16" s="12" t="s">
        <v>80</v>
      </c>
      <c r="C16" s="12" t="s">
        <v>28</v>
      </c>
      <c r="D16" s="12" t="s">
        <v>81</v>
      </c>
      <c r="E16" s="13">
        <v>112.5</v>
      </c>
      <c r="F16" s="28">
        <f t="shared" si="0"/>
        <v>28.125</v>
      </c>
      <c r="G16" s="28">
        <v>83.7</v>
      </c>
      <c r="H16" s="28">
        <f t="shared" si="1"/>
        <v>41.85</v>
      </c>
      <c r="I16" s="38">
        <f t="shared" si="2"/>
        <v>69.974999999999994</v>
      </c>
      <c r="J16" s="83" t="s">
        <v>328</v>
      </c>
      <c r="K16" s="23"/>
    </row>
    <row r="17" spans="1:11" s="4" customFormat="1" ht="26.25" customHeight="1">
      <c r="A17" s="27" t="s">
        <v>59</v>
      </c>
      <c r="B17" s="12" t="s">
        <v>84</v>
      </c>
      <c r="C17" s="12" t="s">
        <v>28</v>
      </c>
      <c r="D17" s="12" t="s">
        <v>85</v>
      </c>
      <c r="E17" s="13">
        <v>108.5</v>
      </c>
      <c r="F17" s="28">
        <f t="shared" si="0"/>
        <v>27.125</v>
      </c>
      <c r="G17" s="28">
        <v>81.34</v>
      </c>
      <c r="H17" s="28">
        <f t="shared" si="1"/>
        <v>40.67</v>
      </c>
      <c r="I17" s="38">
        <f t="shared" si="2"/>
        <v>67.795000000000002</v>
      </c>
      <c r="J17" s="83" t="s">
        <v>329</v>
      </c>
      <c r="K17" s="23"/>
    </row>
    <row r="18" spans="1:11" s="4" customFormat="1" ht="26.25" customHeight="1">
      <c r="A18" s="29" t="s">
        <v>59</v>
      </c>
      <c r="B18" s="30" t="s">
        <v>78</v>
      </c>
      <c r="C18" s="30" t="s">
        <v>28</v>
      </c>
      <c r="D18" s="30" t="s">
        <v>79</v>
      </c>
      <c r="E18" s="31">
        <v>113</v>
      </c>
      <c r="F18" s="28">
        <f t="shared" si="0"/>
        <v>28.25</v>
      </c>
      <c r="G18" s="32">
        <v>78.819999999999993</v>
      </c>
      <c r="H18" s="28">
        <f t="shared" si="1"/>
        <v>39.409999999999997</v>
      </c>
      <c r="I18" s="38">
        <f t="shared" si="2"/>
        <v>67.66</v>
      </c>
      <c r="J18" s="83" t="s">
        <v>330</v>
      </c>
      <c r="K18" s="39"/>
    </row>
    <row r="19" spans="1:11" s="41" customFormat="1" ht="20.25" customHeight="1" thickBot="1">
      <c r="A19" s="33" t="s">
        <v>59</v>
      </c>
      <c r="B19" s="68" t="s">
        <v>86</v>
      </c>
      <c r="C19" s="68" t="s">
        <v>28</v>
      </c>
      <c r="D19" s="69" t="s">
        <v>87</v>
      </c>
      <c r="E19" s="70">
        <v>88</v>
      </c>
      <c r="F19" s="36">
        <f t="shared" si="0"/>
        <v>22</v>
      </c>
      <c r="G19" s="71">
        <v>75.38</v>
      </c>
      <c r="H19" s="86">
        <f t="shared" si="1"/>
        <v>37.69</v>
      </c>
      <c r="I19" s="87">
        <f t="shared" si="2"/>
        <v>59.69</v>
      </c>
      <c r="J19" s="88" t="s">
        <v>331</v>
      </c>
      <c r="K19" s="72"/>
    </row>
    <row r="21" spans="1:11" s="5" customFormat="1">
      <c r="H21" s="18"/>
      <c r="I21" s="18"/>
      <c r="J21" s="18"/>
    </row>
    <row r="22" spans="1:11" ht="29.25" customHeight="1">
      <c r="A22" s="115" t="s">
        <v>32</v>
      </c>
      <c r="B22" s="115"/>
      <c r="C22" s="115"/>
      <c r="D22" s="115"/>
      <c r="E22" s="115" t="s">
        <v>33</v>
      </c>
      <c r="F22" s="115"/>
      <c r="G22" s="115"/>
      <c r="H22" s="115"/>
      <c r="I22" s="115" t="s">
        <v>34</v>
      </c>
      <c r="J22" s="115"/>
      <c r="K22" s="115"/>
    </row>
    <row r="23" spans="1:11" ht="34.5" customHeight="1">
      <c r="A23" s="115" t="s">
        <v>35</v>
      </c>
      <c r="B23" s="115"/>
      <c r="C23" s="115"/>
      <c r="D23" s="115"/>
      <c r="E23" s="116"/>
      <c r="F23" s="116"/>
      <c r="G23" s="116"/>
      <c r="H23" s="116"/>
      <c r="I23" s="115" t="s">
        <v>36</v>
      </c>
      <c r="J23" s="115"/>
      <c r="K23" s="115"/>
    </row>
    <row r="24" spans="1:11" ht="18.75">
      <c r="A24" s="19"/>
      <c r="B24" s="19"/>
      <c r="C24" s="19"/>
      <c r="D24" s="19"/>
      <c r="E24" s="19"/>
      <c r="F24" s="19"/>
      <c r="G24" s="19"/>
      <c r="H24" s="114" t="s">
        <v>37</v>
      </c>
      <c r="I24" s="114"/>
      <c r="J24" s="114"/>
      <c r="K24" s="114"/>
    </row>
  </sheetData>
  <sortState ref="A6:K19">
    <sortCondition descending="1" ref="I6:I19"/>
  </sortState>
  <mergeCells count="12">
    <mergeCell ref="H24:K24"/>
    <mergeCell ref="A22:D22"/>
    <mergeCell ref="E22:H22"/>
    <mergeCell ref="I22:K22"/>
    <mergeCell ref="A23:D23"/>
    <mergeCell ref="E23:H23"/>
    <mergeCell ref="I23:K23"/>
    <mergeCell ref="A1:K1"/>
    <mergeCell ref="A2:K2"/>
    <mergeCell ref="A3:C3"/>
    <mergeCell ref="D3:F3"/>
    <mergeCell ref="G3:H3"/>
  </mergeCells>
  <phoneticPr fontId="15" type="noConversion"/>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K15"/>
  <sheetViews>
    <sheetView workbookViewId="0">
      <selection activeCell="H6" sqref="H6:I6"/>
    </sheetView>
  </sheetViews>
  <sheetFormatPr defaultColWidth="9" defaultRowHeight="13.5"/>
  <cols>
    <col min="4" max="4" width="23.25" customWidth="1"/>
    <col min="6" max="6" width="12.5" customWidth="1"/>
    <col min="7" max="7" width="9.625" bestFit="1" customWidth="1"/>
    <col min="11" max="11" width="9.875" customWidth="1"/>
  </cols>
  <sheetData>
    <row r="1" spans="1:11" s="1" customFormat="1" ht="27.75" customHeight="1">
      <c r="A1" s="109" t="s">
        <v>88</v>
      </c>
      <c r="B1" s="109"/>
      <c r="C1" s="109"/>
      <c r="D1" s="109"/>
      <c r="E1" s="109"/>
      <c r="F1" s="109"/>
      <c r="G1" s="109"/>
      <c r="H1" s="109"/>
      <c r="I1" s="109"/>
      <c r="J1" s="109"/>
      <c r="K1" s="109"/>
    </row>
    <row r="2" spans="1:11" s="2" customFormat="1" ht="36.75" customHeight="1">
      <c r="A2" s="110" t="s">
        <v>1</v>
      </c>
      <c r="B2" s="110"/>
      <c r="C2" s="110"/>
      <c r="D2" s="110"/>
      <c r="E2" s="110"/>
      <c r="F2" s="110"/>
      <c r="G2" s="110"/>
      <c r="H2" s="110"/>
      <c r="I2" s="110"/>
      <c r="J2" s="110"/>
      <c r="K2" s="110"/>
    </row>
    <row r="3" spans="1:11" s="3" customFormat="1" ht="30.75" customHeight="1">
      <c r="A3" s="117" t="s">
        <v>89</v>
      </c>
      <c r="B3" s="117"/>
      <c r="C3" s="117"/>
      <c r="D3" s="111" t="s">
        <v>90</v>
      </c>
      <c r="E3" s="111"/>
      <c r="F3" s="111"/>
      <c r="G3" s="111" t="s">
        <v>91</v>
      </c>
      <c r="H3" s="111"/>
      <c r="I3" s="6"/>
      <c r="J3" s="6"/>
      <c r="K3" s="6"/>
    </row>
    <row r="4" spans="1:11" s="2" customFormat="1" ht="44.25" customHeight="1">
      <c r="A4" s="7" t="s">
        <v>5</v>
      </c>
      <c r="B4" s="8" t="s">
        <v>6</v>
      </c>
      <c r="C4" s="8" t="s">
        <v>7</v>
      </c>
      <c r="D4" s="8" t="s">
        <v>8</v>
      </c>
      <c r="E4" s="8" t="s">
        <v>9</v>
      </c>
      <c r="F4" s="8" t="s">
        <v>10</v>
      </c>
      <c r="G4" s="8" t="s">
        <v>11</v>
      </c>
      <c r="H4" s="8" t="s">
        <v>12</v>
      </c>
      <c r="I4" s="8" t="s">
        <v>13</v>
      </c>
      <c r="J4" s="8" t="s">
        <v>14</v>
      </c>
      <c r="K4" s="20" t="s">
        <v>15</v>
      </c>
    </row>
    <row r="5" spans="1:11" s="2" customFormat="1" ht="37.5" customHeight="1">
      <c r="A5" s="9" t="s">
        <v>16</v>
      </c>
      <c r="B5" s="10" t="s">
        <v>17</v>
      </c>
      <c r="C5" s="10" t="s">
        <v>18</v>
      </c>
      <c r="D5" s="6" t="s">
        <v>19</v>
      </c>
      <c r="E5" s="10">
        <v>1</v>
      </c>
      <c r="F5" s="10" t="s">
        <v>20</v>
      </c>
      <c r="G5" s="10">
        <v>3</v>
      </c>
      <c r="H5" s="10" t="s">
        <v>21</v>
      </c>
      <c r="I5" s="10" t="s">
        <v>22</v>
      </c>
      <c r="J5" s="10">
        <v>6</v>
      </c>
      <c r="K5" s="21">
        <v>7</v>
      </c>
    </row>
    <row r="6" spans="1:11" s="61" customFormat="1" ht="26.25" customHeight="1">
      <c r="A6" s="27" t="s">
        <v>92</v>
      </c>
      <c r="B6" s="12" t="s">
        <v>93</v>
      </c>
      <c r="C6" s="12" t="s">
        <v>28</v>
      </c>
      <c r="D6" s="12" t="s">
        <v>94</v>
      </c>
      <c r="E6" s="13">
        <v>154</v>
      </c>
      <c r="F6" s="14">
        <f>E6*0.25</f>
        <v>38.5</v>
      </c>
      <c r="G6" s="14">
        <v>89.2</v>
      </c>
      <c r="H6" s="14">
        <f>G6*0.5</f>
        <v>44.6</v>
      </c>
      <c r="I6" s="22">
        <f>F6+H6</f>
        <v>83.1</v>
      </c>
      <c r="J6" s="12" t="s">
        <v>317</v>
      </c>
      <c r="K6" s="85" t="s">
        <v>332</v>
      </c>
    </row>
    <row r="7" spans="1:11" s="4" customFormat="1" ht="26.25" customHeight="1">
      <c r="A7" s="27" t="s">
        <v>92</v>
      </c>
      <c r="B7" s="12" t="s">
        <v>95</v>
      </c>
      <c r="C7" s="12" t="s">
        <v>28</v>
      </c>
      <c r="D7" s="12" t="s">
        <v>96</v>
      </c>
      <c r="E7" s="13">
        <v>126.5</v>
      </c>
      <c r="F7" s="14">
        <f>E7*0.25</f>
        <v>31.625</v>
      </c>
      <c r="G7" s="14">
        <v>86.4</v>
      </c>
      <c r="H7" s="14">
        <f>G7*0.5</f>
        <v>43.2</v>
      </c>
      <c r="I7" s="22">
        <f>F7+H7</f>
        <v>74.825000000000003</v>
      </c>
      <c r="J7" s="12" t="s">
        <v>318</v>
      </c>
      <c r="K7" s="85" t="s">
        <v>332</v>
      </c>
    </row>
    <row r="8" spans="1:11" s="4" customFormat="1" ht="26.25" customHeight="1">
      <c r="A8" s="27" t="s">
        <v>92</v>
      </c>
      <c r="B8" s="12" t="s">
        <v>99</v>
      </c>
      <c r="C8" s="12" t="s">
        <v>28</v>
      </c>
      <c r="D8" s="12" t="s">
        <v>100</v>
      </c>
      <c r="E8" s="13">
        <v>116.5</v>
      </c>
      <c r="F8" s="14">
        <f>E8*0.25</f>
        <v>29.125</v>
      </c>
      <c r="G8" s="14">
        <v>89.4</v>
      </c>
      <c r="H8" s="14">
        <f>G8*0.5</f>
        <v>44.7</v>
      </c>
      <c r="I8" s="22">
        <f>F8+H8</f>
        <v>73.825000000000003</v>
      </c>
      <c r="J8" s="12" t="s">
        <v>320</v>
      </c>
      <c r="K8" s="85" t="s">
        <v>332</v>
      </c>
    </row>
    <row r="9" spans="1:11" s="4" customFormat="1" ht="26.25" customHeight="1">
      <c r="A9" s="27" t="s">
        <v>92</v>
      </c>
      <c r="B9" s="12" t="s">
        <v>97</v>
      </c>
      <c r="C9" s="12" t="s">
        <v>28</v>
      </c>
      <c r="D9" s="12" t="s">
        <v>98</v>
      </c>
      <c r="E9" s="13">
        <v>119</v>
      </c>
      <c r="F9" s="14">
        <f>E9*0.25</f>
        <v>29.75</v>
      </c>
      <c r="G9" s="14">
        <v>81.2</v>
      </c>
      <c r="H9" s="14">
        <f>G9*0.5</f>
        <v>40.6</v>
      </c>
      <c r="I9" s="22">
        <f>F9+H9</f>
        <v>70.349999999999994</v>
      </c>
      <c r="J9" s="12" t="s">
        <v>333</v>
      </c>
      <c r="K9" s="85" t="s">
        <v>332</v>
      </c>
    </row>
    <row r="10" spans="1:11" s="4" customFormat="1" ht="26.25" customHeight="1" thickBot="1">
      <c r="A10" s="53" t="s">
        <v>92</v>
      </c>
      <c r="B10" s="15" t="s">
        <v>101</v>
      </c>
      <c r="C10" s="15" t="s">
        <v>28</v>
      </c>
      <c r="D10" s="15" t="s">
        <v>102</v>
      </c>
      <c r="E10" s="16">
        <v>110</v>
      </c>
      <c r="F10" s="17">
        <f>E10*0.25</f>
        <v>27.5</v>
      </c>
      <c r="G10" s="17">
        <v>83</v>
      </c>
      <c r="H10" s="17">
        <f>G10*0.5</f>
        <v>41.5</v>
      </c>
      <c r="I10" s="24">
        <f>F10+H10</f>
        <v>69</v>
      </c>
      <c r="J10" s="15" t="s">
        <v>334</v>
      </c>
      <c r="K10" s="25"/>
    </row>
    <row r="12" spans="1:11" s="5" customFormat="1">
      <c r="H12" s="18"/>
      <c r="I12" s="18"/>
      <c r="J12" s="18"/>
    </row>
    <row r="13" spans="1:11" ht="29.25" customHeight="1">
      <c r="A13" s="115" t="s">
        <v>32</v>
      </c>
      <c r="B13" s="115"/>
      <c r="C13" s="115"/>
      <c r="D13" s="115"/>
      <c r="E13" s="115" t="s">
        <v>33</v>
      </c>
      <c r="F13" s="115"/>
      <c r="G13" s="115"/>
      <c r="H13" s="115"/>
      <c r="I13" s="115" t="s">
        <v>34</v>
      </c>
      <c r="J13" s="115"/>
      <c r="K13" s="115"/>
    </row>
    <row r="14" spans="1:11" ht="34.5" customHeight="1">
      <c r="A14" s="115" t="s">
        <v>35</v>
      </c>
      <c r="B14" s="115"/>
      <c r="C14" s="115"/>
      <c r="D14" s="115"/>
      <c r="E14" s="116"/>
      <c r="F14" s="116"/>
      <c r="G14" s="116"/>
      <c r="H14" s="116"/>
      <c r="I14" s="115" t="s">
        <v>36</v>
      </c>
      <c r="J14" s="115"/>
      <c r="K14" s="115"/>
    </row>
    <row r="15" spans="1:11" ht="18.75">
      <c r="A15" s="19"/>
      <c r="B15" s="19"/>
      <c r="C15" s="19"/>
      <c r="D15" s="19"/>
      <c r="E15" s="19"/>
      <c r="F15" s="19"/>
      <c r="G15" s="19"/>
      <c r="H15" s="114" t="s">
        <v>37</v>
      </c>
      <c r="I15" s="114"/>
      <c r="J15" s="114"/>
      <c r="K15" s="114"/>
    </row>
  </sheetData>
  <sortState ref="A6:K10">
    <sortCondition descending="1" ref="I6:I10"/>
  </sortState>
  <mergeCells count="12">
    <mergeCell ref="H15:K15"/>
    <mergeCell ref="A13:D13"/>
    <mergeCell ref="E13:H13"/>
    <mergeCell ref="I13:K13"/>
    <mergeCell ref="A14:D14"/>
    <mergeCell ref="E14:H14"/>
    <mergeCell ref="I14:K14"/>
    <mergeCell ref="A1:K1"/>
    <mergeCell ref="A2:K2"/>
    <mergeCell ref="A3:C3"/>
    <mergeCell ref="D3:F3"/>
    <mergeCell ref="G3:H3"/>
  </mergeCells>
  <phoneticPr fontId="15" type="noConversion"/>
  <pageMargins left="0.69930555555555596" right="0.69930555555555596"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K16"/>
  <sheetViews>
    <sheetView workbookViewId="0">
      <selection activeCell="H6" sqref="H6:I6"/>
    </sheetView>
  </sheetViews>
  <sheetFormatPr defaultColWidth="9" defaultRowHeight="13.5"/>
  <cols>
    <col min="4" max="4" width="25" customWidth="1"/>
    <col min="6" max="6" width="12.625" customWidth="1"/>
    <col min="7" max="7" width="9.25"/>
    <col min="11" max="11" width="10.125" customWidth="1"/>
  </cols>
  <sheetData>
    <row r="1" spans="1:11" s="1" customFormat="1" ht="27.75" customHeight="1">
      <c r="A1" s="109" t="s">
        <v>314</v>
      </c>
      <c r="B1" s="109"/>
      <c r="C1" s="109"/>
      <c r="D1" s="109"/>
      <c r="E1" s="109"/>
      <c r="F1" s="109"/>
      <c r="G1" s="109"/>
      <c r="H1" s="109"/>
      <c r="I1" s="109"/>
      <c r="J1" s="109"/>
      <c r="K1" s="109"/>
    </row>
    <row r="2" spans="1:11" s="2" customFormat="1" ht="36.75" customHeight="1">
      <c r="A2" s="110" t="s">
        <v>1</v>
      </c>
      <c r="B2" s="110"/>
      <c r="C2" s="110"/>
      <c r="D2" s="110"/>
      <c r="E2" s="110"/>
      <c r="F2" s="110"/>
      <c r="G2" s="110"/>
      <c r="H2" s="110"/>
      <c r="I2" s="110"/>
      <c r="J2" s="110"/>
      <c r="K2" s="110"/>
    </row>
    <row r="3" spans="1:11" s="3" customFormat="1" ht="30.75" customHeight="1">
      <c r="A3" s="117" t="s">
        <v>313</v>
      </c>
      <c r="B3" s="117"/>
      <c r="C3" s="117"/>
      <c r="D3" s="111" t="s">
        <v>105</v>
      </c>
      <c r="E3" s="111"/>
      <c r="F3" s="111"/>
      <c r="G3" s="111" t="s">
        <v>4</v>
      </c>
      <c r="H3" s="111"/>
      <c r="I3" s="6"/>
      <c r="J3" s="6"/>
      <c r="K3" s="6"/>
    </row>
    <row r="4" spans="1:11" s="2" customFormat="1" ht="44.25" customHeight="1">
      <c r="A4" s="7" t="s">
        <v>5</v>
      </c>
      <c r="B4" s="8" t="s">
        <v>6</v>
      </c>
      <c r="C4" s="8" t="s">
        <v>7</v>
      </c>
      <c r="D4" s="8" t="s">
        <v>8</v>
      </c>
      <c r="E4" s="8" t="s">
        <v>9</v>
      </c>
      <c r="F4" s="8" t="s">
        <v>10</v>
      </c>
      <c r="G4" s="8" t="s">
        <v>11</v>
      </c>
      <c r="H4" s="8" t="s">
        <v>12</v>
      </c>
      <c r="I4" s="8" t="s">
        <v>13</v>
      </c>
      <c r="J4" s="8" t="s">
        <v>14</v>
      </c>
      <c r="K4" s="20" t="s">
        <v>15</v>
      </c>
    </row>
    <row r="5" spans="1:11" s="2" customFormat="1" ht="37.5" customHeight="1">
      <c r="A5" s="9" t="s">
        <v>16</v>
      </c>
      <c r="B5" s="10" t="s">
        <v>17</v>
      </c>
      <c r="C5" s="10" t="s">
        <v>18</v>
      </c>
      <c r="D5" s="6" t="s">
        <v>19</v>
      </c>
      <c r="E5" s="10">
        <v>1</v>
      </c>
      <c r="F5" s="10" t="s">
        <v>20</v>
      </c>
      <c r="G5" s="10">
        <v>3</v>
      </c>
      <c r="H5" s="10" t="s">
        <v>21</v>
      </c>
      <c r="I5" s="10" t="s">
        <v>22</v>
      </c>
      <c r="J5" s="10">
        <v>6</v>
      </c>
      <c r="K5" s="21">
        <v>7</v>
      </c>
    </row>
    <row r="6" spans="1:11" s="4" customFormat="1" ht="26.25" customHeight="1">
      <c r="A6" s="11" t="s">
        <v>106</v>
      </c>
      <c r="B6" s="12" t="s">
        <v>107</v>
      </c>
      <c r="C6" s="12" t="s">
        <v>28</v>
      </c>
      <c r="D6" s="12" t="s">
        <v>108</v>
      </c>
      <c r="E6" s="13">
        <v>148</v>
      </c>
      <c r="F6" s="28">
        <f t="shared" ref="F6:F11" si="0">E6*0.25</f>
        <v>37</v>
      </c>
      <c r="G6" s="28">
        <v>88.5</v>
      </c>
      <c r="H6" s="28">
        <f t="shared" ref="H6:H11" si="1">G6*0.5</f>
        <v>44.25</v>
      </c>
      <c r="I6" s="38">
        <f t="shared" ref="I6:I11" si="2">F6+H6</f>
        <v>81.25</v>
      </c>
      <c r="J6" s="83" t="s">
        <v>317</v>
      </c>
      <c r="K6" s="85" t="s">
        <v>316</v>
      </c>
    </row>
    <row r="7" spans="1:11" s="4" customFormat="1" ht="26.25" customHeight="1">
      <c r="A7" s="11" t="s">
        <v>106</v>
      </c>
      <c r="B7" s="12" t="s">
        <v>111</v>
      </c>
      <c r="C7" s="12" t="s">
        <v>28</v>
      </c>
      <c r="D7" s="12" t="s">
        <v>112</v>
      </c>
      <c r="E7" s="13">
        <v>113</v>
      </c>
      <c r="F7" s="28">
        <f t="shared" si="0"/>
        <v>28.25</v>
      </c>
      <c r="G7" s="28">
        <v>87.2</v>
      </c>
      <c r="H7" s="28">
        <f t="shared" si="1"/>
        <v>43.6</v>
      </c>
      <c r="I7" s="38">
        <f t="shared" si="2"/>
        <v>71.849999999999994</v>
      </c>
      <c r="J7" s="83" t="s">
        <v>318</v>
      </c>
      <c r="K7" s="85" t="s">
        <v>316</v>
      </c>
    </row>
    <row r="8" spans="1:11" s="4" customFormat="1" ht="26.25" customHeight="1">
      <c r="A8" s="11" t="s">
        <v>106</v>
      </c>
      <c r="B8" s="12" t="s">
        <v>109</v>
      </c>
      <c r="C8" s="12" t="s">
        <v>28</v>
      </c>
      <c r="D8" s="12" t="s">
        <v>110</v>
      </c>
      <c r="E8" s="13">
        <v>123</v>
      </c>
      <c r="F8" s="28">
        <f t="shared" si="0"/>
        <v>30.75</v>
      </c>
      <c r="G8" s="28">
        <v>80.400000000000006</v>
      </c>
      <c r="H8" s="28">
        <f t="shared" si="1"/>
        <v>40.200000000000003</v>
      </c>
      <c r="I8" s="38">
        <f t="shared" si="2"/>
        <v>70.95</v>
      </c>
      <c r="J8" s="83" t="s">
        <v>319</v>
      </c>
      <c r="K8" s="23"/>
    </row>
    <row r="9" spans="1:11" s="4" customFormat="1" ht="26.25" customHeight="1">
      <c r="A9" s="11" t="s">
        <v>106</v>
      </c>
      <c r="B9" s="12" t="s">
        <v>113</v>
      </c>
      <c r="C9" s="12" t="s">
        <v>28</v>
      </c>
      <c r="D9" s="12" t="s">
        <v>114</v>
      </c>
      <c r="E9" s="13">
        <v>98</v>
      </c>
      <c r="F9" s="28">
        <f t="shared" si="0"/>
        <v>24.5</v>
      </c>
      <c r="G9" s="28">
        <v>80.8</v>
      </c>
      <c r="H9" s="28">
        <f t="shared" si="1"/>
        <v>40.4</v>
      </c>
      <c r="I9" s="38">
        <f t="shared" si="2"/>
        <v>64.900000000000006</v>
      </c>
      <c r="J9" s="83" t="s">
        <v>321</v>
      </c>
      <c r="K9" s="23"/>
    </row>
    <row r="10" spans="1:11" s="4" customFormat="1" ht="26.25" customHeight="1">
      <c r="A10" s="11" t="s">
        <v>106</v>
      </c>
      <c r="B10" s="30" t="s">
        <v>115</v>
      </c>
      <c r="C10" s="30" t="s">
        <v>28</v>
      </c>
      <c r="D10" s="30" t="s">
        <v>116</v>
      </c>
      <c r="E10" s="31">
        <v>94.5</v>
      </c>
      <c r="F10" s="28">
        <f t="shared" si="0"/>
        <v>23.625</v>
      </c>
      <c r="G10" s="32">
        <v>79.06</v>
      </c>
      <c r="H10" s="28">
        <f t="shared" si="1"/>
        <v>39.53</v>
      </c>
      <c r="I10" s="38">
        <f t="shared" si="2"/>
        <v>63.155000000000001</v>
      </c>
      <c r="J10" s="83" t="s">
        <v>322</v>
      </c>
      <c r="K10" s="39"/>
    </row>
    <row r="11" spans="1:11" s="18" customFormat="1" ht="24.75" customHeight="1" thickBot="1">
      <c r="A11" s="45" t="s">
        <v>106</v>
      </c>
      <c r="B11" s="64" t="s">
        <v>117</v>
      </c>
      <c r="C11" s="64" t="s">
        <v>28</v>
      </c>
      <c r="D11" s="65" t="s">
        <v>118</v>
      </c>
      <c r="E11" s="64">
        <v>92.5</v>
      </c>
      <c r="F11" s="36">
        <f t="shared" si="0"/>
        <v>23.125</v>
      </c>
      <c r="G11" s="66">
        <v>72.3</v>
      </c>
      <c r="H11" s="86">
        <f t="shared" si="1"/>
        <v>36.15</v>
      </c>
      <c r="I11" s="89">
        <f t="shared" si="2"/>
        <v>59.274999999999999</v>
      </c>
      <c r="J11" s="84" t="s">
        <v>323</v>
      </c>
      <c r="K11" s="67"/>
    </row>
    <row r="13" spans="1:11" s="5" customFormat="1">
      <c r="H13" s="18"/>
      <c r="I13" s="18"/>
      <c r="J13" s="18"/>
    </row>
    <row r="14" spans="1:11" ht="29.25" customHeight="1">
      <c r="A14" s="115" t="s">
        <v>32</v>
      </c>
      <c r="B14" s="115"/>
      <c r="C14" s="115"/>
      <c r="D14" s="115"/>
      <c r="E14" s="115" t="s">
        <v>33</v>
      </c>
      <c r="F14" s="115"/>
      <c r="G14" s="115"/>
      <c r="H14" s="115"/>
      <c r="I14" s="115" t="s">
        <v>34</v>
      </c>
      <c r="J14" s="115"/>
      <c r="K14" s="115"/>
    </row>
    <row r="15" spans="1:11" ht="34.5" customHeight="1">
      <c r="A15" s="115" t="s">
        <v>35</v>
      </c>
      <c r="B15" s="115"/>
      <c r="C15" s="115"/>
      <c r="D15" s="115"/>
      <c r="E15" s="116"/>
      <c r="F15" s="116"/>
      <c r="G15" s="116"/>
      <c r="H15" s="116"/>
      <c r="I15" s="115" t="s">
        <v>36</v>
      </c>
      <c r="J15" s="115"/>
      <c r="K15" s="115"/>
    </row>
    <row r="16" spans="1:11" ht="18.75">
      <c r="A16" s="19"/>
      <c r="B16" s="19"/>
      <c r="C16" s="19"/>
      <c r="D16" s="19"/>
      <c r="E16" s="19"/>
      <c r="F16" s="19"/>
      <c r="G16" s="19"/>
      <c r="H16" s="114" t="s">
        <v>37</v>
      </c>
      <c r="I16" s="114"/>
      <c r="J16" s="114"/>
      <c r="K16" s="114"/>
    </row>
  </sheetData>
  <sortState ref="A6:K11">
    <sortCondition descending="1" ref="I6:I11"/>
  </sortState>
  <mergeCells count="12">
    <mergeCell ref="H16:K16"/>
    <mergeCell ref="A14:D14"/>
    <mergeCell ref="E14:H14"/>
    <mergeCell ref="I14:K14"/>
    <mergeCell ref="A15:D15"/>
    <mergeCell ref="E15:H15"/>
    <mergeCell ref="I15:K15"/>
    <mergeCell ref="A1:K1"/>
    <mergeCell ref="A2:K2"/>
    <mergeCell ref="A3:C3"/>
    <mergeCell ref="D3:F3"/>
    <mergeCell ref="G3:H3"/>
  </mergeCells>
  <phoneticPr fontId="15" type="noConversion"/>
  <pageMargins left="0.69930555555555596" right="0.69930555555555596"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K34"/>
  <sheetViews>
    <sheetView workbookViewId="0">
      <selection activeCell="H6" sqref="H6:I6"/>
    </sheetView>
  </sheetViews>
  <sheetFormatPr defaultColWidth="9" defaultRowHeight="13.5"/>
  <cols>
    <col min="4" max="4" width="24.125" customWidth="1"/>
    <col min="6" max="6" width="11.375" customWidth="1"/>
    <col min="7" max="7" width="9.25"/>
    <col min="11" max="11" width="11.25" customWidth="1"/>
  </cols>
  <sheetData>
    <row r="1" spans="1:11" s="1" customFormat="1" ht="27.75" customHeight="1">
      <c r="A1" s="109" t="s">
        <v>119</v>
      </c>
      <c r="B1" s="109"/>
      <c r="C1" s="109"/>
      <c r="D1" s="109"/>
      <c r="E1" s="109"/>
      <c r="F1" s="109"/>
      <c r="G1" s="109"/>
      <c r="H1" s="109"/>
      <c r="I1" s="109"/>
      <c r="J1" s="109"/>
      <c r="K1" s="109"/>
    </row>
    <row r="2" spans="1:11" s="2" customFormat="1" ht="36.75" customHeight="1">
      <c r="A2" s="110" t="s">
        <v>1</v>
      </c>
      <c r="B2" s="110"/>
      <c r="C2" s="110"/>
      <c r="D2" s="110"/>
      <c r="E2" s="110"/>
      <c r="F2" s="110"/>
      <c r="G2" s="110"/>
      <c r="H2" s="110"/>
      <c r="I2" s="110"/>
      <c r="J2" s="110"/>
      <c r="K2" s="110"/>
    </row>
    <row r="3" spans="1:11" s="3" customFormat="1" ht="30.75" customHeight="1">
      <c r="A3" s="117" t="s">
        <v>120</v>
      </c>
      <c r="B3" s="117"/>
      <c r="C3" s="117"/>
      <c r="D3" s="111" t="s">
        <v>121</v>
      </c>
      <c r="E3" s="111"/>
      <c r="F3" s="111"/>
      <c r="G3" s="111" t="s">
        <v>122</v>
      </c>
      <c r="H3" s="111"/>
      <c r="I3" s="6"/>
      <c r="J3" s="6"/>
      <c r="K3" s="6"/>
    </row>
    <row r="4" spans="1:11" s="2" customFormat="1" ht="44.25" customHeight="1">
      <c r="A4" s="7" t="s">
        <v>5</v>
      </c>
      <c r="B4" s="8" t="s">
        <v>6</v>
      </c>
      <c r="C4" s="8" t="s">
        <v>7</v>
      </c>
      <c r="D4" s="8" t="s">
        <v>8</v>
      </c>
      <c r="E4" s="8" t="s">
        <v>9</v>
      </c>
      <c r="F4" s="8" t="s">
        <v>10</v>
      </c>
      <c r="G4" s="8" t="s">
        <v>11</v>
      </c>
      <c r="H4" s="8" t="s">
        <v>12</v>
      </c>
      <c r="I4" s="8" t="s">
        <v>13</v>
      </c>
      <c r="J4" s="8" t="s">
        <v>14</v>
      </c>
      <c r="K4" s="20" t="s">
        <v>15</v>
      </c>
    </row>
    <row r="5" spans="1:11" s="2" customFormat="1" ht="37.5" customHeight="1">
      <c r="A5" s="9" t="s">
        <v>16</v>
      </c>
      <c r="B5" s="10" t="s">
        <v>17</v>
      </c>
      <c r="C5" s="10" t="s">
        <v>18</v>
      </c>
      <c r="D5" s="6" t="s">
        <v>19</v>
      </c>
      <c r="E5" s="10">
        <v>1</v>
      </c>
      <c r="F5" s="10" t="s">
        <v>20</v>
      </c>
      <c r="G5" s="10">
        <v>3</v>
      </c>
      <c r="H5" s="10" t="s">
        <v>21</v>
      </c>
      <c r="I5" s="10" t="s">
        <v>22</v>
      </c>
      <c r="J5" s="10">
        <v>6</v>
      </c>
      <c r="K5" s="21">
        <v>7</v>
      </c>
    </row>
    <row r="6" spans="1:11" s="4" customFormat="1" ht="26.25" customHeight="1">
      <c r="A6" s="11" t="s">
        <v>123</v>
      </c>
      <c r="B6" s="12" t="s">
        <v>124</v>
      </c>
      <c r="C6" s="12" t="s">
        <v>28</v>
      </c>
      <c r="D6" s="12" t="s">
        <v>125</v>
      </c>
      <c r="E6" s="13">
        <v>139</v>
      </c>
      <c r="F6" s="28">
        <f t="shared" ref="F6:F29" si="0">E6*0.25</f>
        <v>34.75</v>
      </c>
      <c r="G6" s="28">
        <v>91.04</v>
      </c>
      <c r="H6" s="28">
        <f t="shared" ref="H6:H29" si="1">G6*0.5</f>
        <v>45.52</v>
      </c>
      <c r="I6" s="38">
        <f t="shared" ref="I6:I29" si="2">F6+H6</f>
        <v>80.27000000000001</v>
      </c>
      <c r="J6" s="83" t="s">
        <v>317</v>
      </c>
      <c r="K6" s="85" t="s">
        <v>332</v>
      </c>
    </row>
    <row r="7" spans="1:11" s="4" customFormat="1" ht="26.25" customHeight="1">
      <c r="A7" s="11" t="s">
        <v>123</v>
      </c>
      <c r="B7" s="12" t="s">
        <v>130</v>
      </c>
      <c r="C7" s="12" t="s">
        <v>28</v>
      </c>
      <c r="D7" s="12" t="s">
        <v>131</v>
      </c>
      <c r="E7" s="13">
        <v>127</v>
      </c>
      <c r="F7" s="28">
        <f t="shared" si="0"/>
        <v>31.75</v>
      </c>
      <c r="G7" s="28">
        <v>91.72</v>
      </c>
      <c r="H7" s="28">
        <f t="shared" si="1"/>
        <v>45.86</v>
      </c>
      <c r="I7" s="38">
        <f t="shared" si="2"/>
        <v>77.61</v>
      </c>
      <c r="J7" s="83" t="s">
        <v>318</v>
      </c>
      <c r="K7" s="85" t="s">
        <v>332</v>
      </c>
    </row>
    <row r="8" spans="1:11" s="4" customFormat="1" ht="26.25" customHeight="1">
      <c r="A8" s="11" t="s">
        <v>123</v>
      </c>
      <c r="B8" s="12" t="s">
        <v>132</v>
      </c>
      <c r="C8" s="12" t="s">
        <v>28</v>
      </c>
      <c r="D8" s="12" t="s">
        <v>133</v>
      </c>
      <c r="E8" s="13">
        <v>127</v>
      </c>
      <c r="F8" s="28">
        <f t="shared" si="0"/>
        <v>31.75</v>
      </c>
      <c r="G8" s="28">
        <v>90.42</v>
      </c>
      <c r="H8" s="28">
        <f t="shared" si="1"/>
        <v>45.21</v>
      </c>
      <c r="I8" s="38">
        <f t="shared" si="2"/>
        <v>76.960000000000008</v>
      </c>
      <c r="J8" s="83" t="s">
        <v>319</v>
      </c>
      <c r="K8" s="85" t="s">
        <v>332</v>
      </c>
    </row>
    <row r="9" spans="1:11" s="4" customFormat="1" ht="26.25" customHeight="1">
      <c r="A9" s="11" t="s">
        <v>123</v>
      </c>
      <c r="B9" s="12" t="s">
        <v>128</v>
      </c>
      <c r="C9" s="12" t="s">
        <v>28</v>
      </c>
      <c r="D9" s="12" t="s">
        <v>129</v>
      </c>
      <c r="E9" s="13">
        <v>129.5</v>
      </c>
      <c r="F9" s="28">
        <f t="shared" si="0"/>
        <v>32.375</v>
      </c>
      <c r="G9" s="28">
        <v>88.59</v>
      </c>
      <c r="H9" s="28">
        <f t="shared" si="1"/>
        <v>44.295000000000002</v>
      </c>
      <c r="I9" s="38">
        <f t="shared" si="2"/>
        <v>76.67</v>
      </c>
      <c r="J9" s="83" t="s">
        <v>321</v>
      </c>
      <c r="K9" s="85" t="s">
        <v>332</v>
      </c>
    </row>
    <row r="10" spans="1:11" s="4" customFormat="1" ht="26.25" customHeight="1">
      <c r="A10" s="11" t="s">
        <v>123</v>
      </c>
      <c r="B10" s="12" t="s">
        <v>126</v>
      </c>
      <c r="C10" s="12" t="s">
        <v>28</v>
      </c>
      <c r="D10" s="12" t="s">
        <v>127</v>
      </c>
      <c r="E10" s="13">
        <v>130.5</v>
      </c>
      <c r="F10" s="28">
        <f t="shared" si="0"/>
        <v>32.625</v>
      </c>
      <c r="G10" s="32">
        <v>85.4</v>
      </c>
      <c r="H10" s="28">
        <f t="shared" si="1"/>
        <v>42.7</v>
      </c>
      <c r="I10" s="38">
        <f t="shared" si="2"/>
        <v>75.325000000000003</v>
      </c>
      <c r="J10" s="83" t="s">
        <v>322</v>
      </c>
      <c r="K10" s="85" t="s">
        <v>332</v>
      </c>
    </row>
    <row r="11" spans="1:11" s="4" customFormat="1" ht="26.25" customHeight="1">
      <c r="A11" s="11" t="s">
        <v>123</v>
      </c>
      <c r="B11" s="12" t="s">
        <v>134</v>
      </c>
      <c r="C11" s="12" t="s">
        <v>28</v>
      </c>
      <c r="D11" s="12" t="s">
        <v>135</v>
      </c>
      <c r="E11" s="42">
        <v>123</v>
      </c>
      <c r="F11" s="28">
        <f t="shared" si="0"/>
        <v>30.75</v>
      </c>
      <c r="G11" s="52">
        <v>88.1</v>
      </c>
      <c r="H11" s="28">
        <f t="shared" si="1"/>
        <v>44.05</v>
      </c>
      <c r="I11" s="38">
        <f t="shared" si="2"/>
        <v>74.8</v>
      </c>
      <c r="J11" s="83" t="s">
        <v>323</v>
      </c>
      <c r="K11" s="85" t="s">
        <v>332</v>
      </c>
    </row>
    <row r="12" spans="1:11" s="4" customFormat="1" ht="26.25" customHeight="1">
      <c r="A12" s="11" t="s">
        <v>123</v>
      </c>
      <c r="B12" s="12" t="s">
        <v>136</v>
      </c>
      <c r="C12" s="12" t="s">
        <v>28</v>
      </c>
      <c r="D12" s="12" t="s">
        <v>137</v>
      </c>
      <c r="E12" s="42">
        <v>118.5</v>
      </c>
      <c r="F12" s="28">
        <f t="shared" si="0"/>
        <v>29.625</v>
      </c>
      <c r="G12" s="52">
        <v>90.1</v>
      </c>
      <c r="H12" s="28">
        <f t="shared" si="1"/>
        <v>45.05</v>
      </c>
      <c r="I12" s="38">
        <f t="shared" si="2"/>
        <v>74.674999999999997</v>
      </c>
      <c r="J12" s="83" t="s">
        <v>324</v>
      </c>
      <c r="K12" s="85" t="s">
        <v>332</v>
      </c>
    </row>
    <row r="13" spans="1:11" s="4" customFormat="1" ht="26.25" customHeight="1">
      <c r="A13" s="11" t="s">
        <v>123</v>
      </c>
      <c r="B13" s="12" t="s">
        <v>140</v>
      </c>
      <c r="C13" s="12" t="s">
        <v>28</v>
      </c>
      <c r="D13" s="12" t="s">
        <v>141</v>
      </c>
      <c r="E13" s="13">
        <v>112.5</v>
      </c>
      <c r="F13" s="28">
        <f t="shared" si="0"/>
        <v>28.125</v>
      </c>
      <c r="G13" s="63">
        <v>91.02</v>
      </c>
      <c r="H13" s="28">
        <f t="shared" si="1"/>
        <v>45.51</v>
      </c>
      <c r="I13" s="38">
        <f t="shared" si="2"/>
        <v>73.634999999999991</v>
      </c>
      <c r="J13" s="83" t="s">
        <v>325</v>
      </c>
      <c r="K13" s="85" t="s">
        <v>332</v>
      </c>
    </row>
    <row r="14" spans="1:11" s="4" customFormat="1" ht="26.25" customHeight="1">
      <c r="A14" s="11" t="s">
        <v>123</v>
      </c>
      <c r="B14" s="12" t="s">
        <v>138</v>
      </c>
      <c r="C14" s="12" t="s">
        <v>28</v>
      </c>
      <c r="D14" s="12" t="s">
        <v>139</v>
      </c>
      <c r="E14" s="13">
        <v>114</v>
      </c>
      <c r="F14" s="28">
        <f t="shared" si="0"/>
        <v>28.5</v>
      </c>
      <c r="G14" s="28">
        <v>89.14</v>
      </c>
      <c r="H14" s="28">
        <f t="shared" si="1"/>
        <v>44.57</v>
      </c>
      <c r="I14" s="38">
        <f t="shared" si="2"/>
        <v>73.069999999999993</v>
      </c>
      <c r="J14" s="83" t="s">
        <v>326</v>
      </c>
      <c r="K14" s="85" t="s">
        <v>332</v>
      </c>
    </row>
    <row r="15" spans="1:11" s="4" customFormat="1" ht="26.25" customHeight="1">
      <c r="A15" s="11" t="s">
        <v>123</v>
      </c>
      <c r="B15" s="12" t="s">
        <v>142</v>
      </c>
      <c r="C15" s="12" t="s">
        <v>28</v>
      </c>
      <c r="D15" s="12" t="s">
        <v>143</v>
      </c>
      <c r="E15" s="13">
        <v>109.5</v>
      </c>
      <c r="F15" s="28">
        <f t="shared" si="0"/>
        <v>27.375</v>
      </c>
      <c r="G15" s="28">
        <v>90.94</v>
      </c>
      <c r="H15" s="28">
        <f t="shared" si="1"/>
        <v>45.47</v>
      </c>
      <c r="I15" s="38">
        <f t="shared" si="2"/>
        <v>72.844999999999999</v>
      </c>
      <c r="J15" s="83" t="s">
        <v>327</v>
      </c>
      <c r="K15" s="85" t="s">
        <v>332</v>
      </c>
    </row>
    <row r="16" spans="1:11" s="4" customFormat="1" ht="26.25" customHeight="1">
      <c r="A16" s="11" t="s">
        <v>123</v>
      </c>
      <c r="B16" s="12" t="s">
        <v>150</v>
      </c>
      <c r="C16" s="12" t="s">
        <v>28</v>
      </c>
      <c r="D16" s="12" t="s">
        <v>151</v>
      </c>
      <c r="E16" s="13">
        <v>102</v>
      </c>
      <c r="F16" s="28">
        <f t="shared" si="0"/>
        <v>25.5</v>
      </c>
      <c r="G16" s="28">
        <v>91.88</v>
      </c>
      <c r="H16" s="28">
        <f t="shared" si="1"/>
        <v>45.94</v>
      </c>
      <c r="I16" s="38">
        <f t="shared" si="2"/>
        <v>71.44</v>
      </c>
      <c r="J16" s="83" t="s">
        <v>328</v>
      </c>
      <c r="K16" s="23"/>
    </row>
    <row r="17" spans="1:11" s="4" customFormat="1" ht="26.25" customHeight="1">
      <c r="A17" s="11" t="s">
        <v>123</v>
      </c>
      <c r="B17" s="12" t="s">
        <v>146</v>
      </c>
      <c r="C17" s="12" t="s">
        <v>28</v>
      </c>
      <c r="D17" s="12" t="s">
        <v>147</v>
      </c>
      <c r="E17" s="13">
        <v>106.5</v>
      </c>
      <c r="F17" s="28">
        <f t="shared" si="0"/>
        <v>26.625</v>
      </c>
      <c r="G17" s="28">
        <v>88.9</v>
      </c>
      <c r="H17" s="28">
        <f t="shared" si="1"/>
        <v>44.45</v>
      </c>
      <c r="I17" s="38">
        <f t="shared" si="2"/>
        <v>71.075000000000003</v>
      </c>
      <c r="J17" s="83" t="s">
        <v>329</v>
      </c>
      <c r="K17" s="23"/>
    </row>
    <row r="18" spans="1:11" s="4" customFormat="1" ht="26.25" customHeight="1">
      <c r="A18" s="11" t="s">
        <v>123</v>
      </c>
      <c r="B18" s="12" t="s">
        <v>144</v>
      </c>
      <c r="C18" s="12" t="s">
        <v>28</v>
      </c>
      <c r="D18" s="12" t="s">
        <v>145</v>
      </c>
      <c r="E18" s="13">
        <v>107.5</v>
      </c>
      <c r="F18" s="28">
        <f t="shared" si="0"/>
        <v>26.875</v>
      </c>
      <c r="G18" s="28">
        <v>87.6</v>
      </c>
      <c r="H18" s="28">
        <f t="shared" si="1"/>
        <v>43.8</v>
      </c>
      <c r="I18" s="38">
        <f t="shared" si="2"/>
        <v>70.674999999999997</v>
      </c>
      <c r="J18" s="83" t="s">
        <v>330</v>
      </c>
      <c r="K18" s="23"/>
    </row>
    <row r="19" spans="1:11" s="4" customFormat="1" ht="26.25" customHeight="1">
      <c r="A19" s="11" t="s">
        <v>123</v>
      </c>
      <c r="B19" s="12" t="s">
        <v>148</v>
      </c>
      <c r="C19" s="12" t="s">
        <v>28</v>
      </c>
      <c r="D19" s="12" t="s">
        <v>149</v>
      </c>
      <c r="E19" s="13">
        <v>102</v>
      </c>
      <c r="F19" s="28">
        <f t="shared" si="0"/>
        <v>25.5</v>
      </c>
      <c r="G19" s="28">
        <v>89.44</v>
      </c>
      <c r="H19" s="28">
        <f t="shared" si="1"/>
        <v>44.72</v>
      </c>
      <c r="I19" s="38">
        <f t="shared" si="2"/>
        <v>70.22</v>
      </c>
      <c r="J19" s="83" t="s">
        <v>331</v>
      </c>
      <c r="K19" s="23"/>
    </row>
    <row r="20" spans="1:11" s="4" customFormat="1" ht="26.25" customHeight="1">
      <c r="A20" s="11" t="s">
        <v>123</v>
      </c>
      <c r="B20" s="12" t="s">
        <v>152</v>
      </c>
      <c r="C20" s="12" t="s">
        <v>28</v>
      </c>
      <c r="D20" s="12" t="s">
        <v>153</v>
      </c>
      <c r="E20" s="13">
        <v>99</v>
      </c>
      <c r="F20" s="28">
        <f t="shared" si="0"/>
        <v>24.75</v>
      </c>
      <c r="G20" s="28">
        <v>89.66</v>
      </c>
      <c r="H20" s="28">
        <f t="shared" si="1"/>
        <v>44.83</v>
      </c>
      <c r="I20" s="38">
        <f t="shared" si="2"/>
        <v>69.58</v>
      </c>
      <c r="J20" s="83" t="s">
        <v>335</v>
      </c>
      <c r="K20" s="23"/>
    </row>
    <row r="21" spans="1:11" s="4" customFormat="1" ht="26.25" customHeight="1">
      <c r="A21" s="11" t="s">
        <v>123</v>
      </c>
      <c r="B21" s="90" t="s">
        <v>170</v>
      </c>
      <c r="C21" s="90" t="s">
        <v>28</v>
      </c>
      <c r="D21" s="91" t="s">
        <v>171</v>
      </c>
      <c r="E21" s="90">
        <v>104.5</v>
      </c>
      <c r="F21" s="28">
        <f t="shared" si="0"/>
        <v>26.125</v>
      </c>
      <c r="G21" s="28">
        <v>82.6</v>
      </c>
      <c r="H21" s="28">
        <f t="shared" si="1"/>
        <v>41.3</v>
      </c>
      <c r="I21" s="38">
        <f t="shared" si="2"/>
        <v>67.424999999999997</v>
      </c>
      <c r="J21" s="83" t="s">
        <v>336</v>
      </c>
      <c r="K21" s="95"/>
    </row>
    <row r="22" spans="1:11" s="4" customFormat="1" ht="26.25" customHeight="1">
      <c r="A22" s="11" t="s">
        <v>123</v>
      </c>
      <c r="B22" s="12" t="s">
        <v>156</v>
      </c>
      <c r="C22" s="12" t="s">
        <v>28</v>
      </c>
      <c r="D22" s="12" t="s">
        <v>157</v>
      </c>
      <c r="E22" s="13">
        <v>94.5</v>
      </c>
      <c r="F22" s="28">
        <f t="shared" si="0"/>
        <v>23.625</v>
      </c>
      <c r="G22" s="28">
        <v>87.46</v>
      </c>
      <c r="H22" s="28">
        <f t="shared" si="1"/>
        <v>43.73</v>
      </c>
      <c r="I22" s="38">
        <f t="shared" si="2"/>
        <v>67.35499999999999</v>
      </c>
      <c r="J22" s="83" t="s">
        <v>337</v>
      </c>
      <c r="K22" s="23"/>
    </row>
    <row r="23" spans="1:11" s="4" customFormat="1" ht="26.25" customHeight="1">
      <c r="A23" s="11" t="s">
        <v>123</v>
      </c>
      <c r="B23" s="90" t="s">
        <v>168</v>
      </c>
      <c r="C23" s="90" t="s">
        <v>28</v>
      </c>
      <c r="D23" s="91" t="s">
        <v>169</v>
      </c>
      <c r="E23" s="90">
        <v>106</v>
      </c>
      <c r="F23" s="28">
        <f t="shared" si="0"/>
        <v>26.5</v>
      </c>
      <c r="G23" s="28">
        <v>81.52</v>
      </c>
      <c r="H23" s="28">
        <f t="shared" si="1"/>
        <v>40.76</v>
      </c>
      <c r="I23" s="38">
        <f t="shared" si="2"/>
        <v>67.259999999999991</v>
      </c>
      <c r="J23" s="83" t="s">
        <v>338</v>
      </c>
      <c r="K23" s="95"/>
    </row>
    <row r="24" spans="1:11" s="4" customFormat="1" ht="26.25" customHeight="1">
      <c r="A24" s="11" t="s">
        <v>123</v>
      </c>
      <c r="B24" s="12" t="s">
        <v>154</v>
      </c>
      <c r="C24" s="12" t="s">
        <v>45</v>
      </c>
      <c r="D24" s="12" t="s">
        <v>155</v>
      </c>
      <c r="E24" s="13">
        <v>99</v>
      </c>
      <c r="F24" s="28">
        <f t="shared" si="0"/>
        <v>24.75</v>
      </c>
      <c r="G24" s="28">
        <v>83.86</v>
      </c>
      <c r="H24" s="28">
        <f t="shared" si="1"/>
        <v>41.93</v>
      </c>
      <c r="I24" s="38">
        <f t="shared" si="2"/>
        <v>66.680000000000007</v>
      </c>
      <c r="J24" s="83" t="s">
        <v>339</v>
      </c>
      <c r="K24" s="23"/>
    </row>
    <row r="25" spans="1:11" s="4" customFormat="1" ht="26.25" customHeight="1">
      <c r="A25" s="11" t="s">
        <v>123</v>
      </c>
      <c r="B25" s="12" t="s">
        <v>160</v>
      </c>
      <c r="C25" s="12" t="s">
        <v>28</v>
      </c>
      <c r="D25" s="12" t="s">
        <v>161</v>
      </c>
      <c r="E25" s="13">
        <v>88.5</v>
      </c>
      <c r="F25" s="28">
        <f t="shared" si="0"/>
        <v>22.125</v>
      </c>
      <c r="G25" s="28">
        <v>88.62</v>
      </c>
      <c r="H25" s="28">
        <f t="shared" si="1"/>
        <v>44.31</v>
      </c>
      <c r="I25" s="38">
        <f t="shared" si="2"/>
        <v>66.435000000000002</v>
      </c>
      <c r="J25" s="83" t="s">
        <v>340</v>
      </c>
      <c r="K25" s="23"/>
    </row>
    <row r="26" spans="1:11" s="4" customFormat="1" ht="26.25" customHeight="1">
      <c r="A26" s="11" t="s">
        <v>123</v>
      </c>
      <c r="B26" s="12" t="s">
        <v>158</v>
      </c>
      <c r="C26" s="12" t="s">
        <v>28</v>
      </c>
      <c r="D26" s="12" t="s">
        <v>159</v>
      </c>
      <c r="E26" s="13">
        <v>90</v>
      </c>
      <c r="F26" s="28">
        <f t="shared" si="0"/>
        <v>22.5</v>
      </c>
      <c r="G26" s="28">
        <v>86.64</v>
      </c>
      <c r="H26" s="28">
        <f t="shared" si="1"/>
        <v>43.32</v>
      </c>
      <c r="I26" s="38">
        <f t="shared" si="2"/>
        <v>65.819999999999993</v>
      </c>
      <c r="J26" s="83" t="s">
        <v>341</v>
      </c>
      <c r="K26" s="23"/>
    </row>
    <row r="27" spans="1:11" s="4" customFormat="1" ht="26.25" customHeight="1">
      <c r="A27" s="11" t="s">
        <v>123</v>
      </c>
      <c r="B27" s="30" t="s">
        <v>164</v>
      </c>
      <c r="C27" s="30" t="s">
        <v>28</v>
      </c>
      <c r="D27" s="30" t="s">
        <v>165</v>
      </c>
      <c r="E27" s="31">
        <v>81.5</v>
      </c>
      <c r="F27" s="28">
        <f t="shared" si="0"/>
        <v>20.375</v>
      </c>
      <c r="G27" s="32">
        <v>87.68</v>
      </c>
      <c r="H27" s="28">
        <f t="shared" si="1"/>
        <v>43.84</v>
      </c>
      <c r="I27" s="38">
        <f t="shared" si="2"/>
        <v>64.215000000000003</v>
      </c>
      <c r="J27" s="83" t="s">
        <v>342</v>
      </c>
      <c r="K27" s="39"/>
    </row>
    <row r="28" spans="1:11" s="62" customFormat="1" ht="30" customHeight="1">
      <c r="A28" s="11" t="s">
        <v>123</v>
      </c>
      <c r="B28" s="48" t="s">
        <v>162</v>
      </c>
      <c r="C28" s="48" t="s">
        <v>28</v>
      </c>
      <c r="D28" s="48" t="s">
        <v>163</v>
      </c>
      <c r="E28" s="92">
        <v>83.5</v>
      </c>
      <c r="F28" s="28">
        <f t="shared" si="0"/>
        <v>20.875</v>
      </c>
      <c r="G28" s="32">
        <v>84.72</v>
      </c>
      <c r="H28" s="28">
        <f t="shared" si="1"/>
        <v>42.36</v>
      </c>
      <c r="I28" s="38">
        <f t="shared" si="2"/>
        <v>63.234999999999999</v>
      </c>
      <c r="J28" s="83" t="s">
        <v>343</v>
      </c>
      <c r="K28" s="94"/>
    </row>
    <row r="29" spans="1:11" s="62" customFormat="1" ht="30" customHeight="1" thickBot="1">
      <c r="A29" s="45" t="s">
        <v>123</v>
      </c>
      <c r="B29" s="58" t="s">
        <v>166</v>
      </c>
      <c r="C29" s="58" t="s">
        <v>28</v>
      </c>
      <c r="D29" s="58" t="s">
        <v>167</v>
      </c>
      <c r="E29" s="93">
        <v>78.5</v>
      </c>
      <c r="F29" s="36">
        <f t="shared" si="0"/>
        <v>19.625</v>
      </c>
      <c r="G29" s="36">
        <v>86.5</v>
      </c>
      <c r="H29" s="36">
        <f t="shared" si="1"/>
        <v>43.25</v>
      </c>
      <c r="I29" s="89">
        <f t="shared" si="2"/>
        <v>62.875</v>
      </c>
      <c r="J29" s="97" t="s">
        <v>344</v>
      </c>
      <c r="K29" s="96"/>
    </row>
    <row r="31" spans="1:11" s="5" customFormat="1">
      <c r="H31" s="18"/>
      <c r="I31" s="18"/>
      <c r="J31" s="18"/>
    </row>
    <row r="32" spans="1:11" ht="29.25" customHeight="1">
      <c r="A32" s="115" t="s">
        <v>32</v>
      </c>
      <c r="B32" s="115"/>
      <c r="C32" s="115"/>
      <c r="D32" s="115"/>
      <c r="E32" s="115" t="s">
        <v>33</v>
      </c>
      <c r="F32" s="115"/>
      <c r="G32" s="115"/>
      <c r="H32" s="115"/>
      <c r="I32" s="115" t="s">
        <v>34</v>
      </c>
      <c r="J32" s="115"/>
      <c r="K32" s="115"/>
    </row>
    <row r="33" spans="1:11" ht="34.5" customHeight="1">
      <c r="A33" s="115" t="s">
        <v>35</v>
      </c>
      <c r="B33" s="115"/>
      <c r="C33" s="115"/>
      <c r="D33" s="115"/>
      <c r="E33" s="116"/>
      <c r="F33" s="116"/>
      <c r="G33" s="116"/>
      <c r="H33" s="116"/>
      <c r="I33" s="115" t="s">
        <v>36</v>
      </c>
      <c r="J33" s="115"/>
      <c r="K33" s="115"/>
    </row>
    <row r="34" spans="1:11" ht="18.75">
      <c r="A34" s="19"/>
      <c r="B34" s="19"/>
      <c r="C34" s="19"/>
      <c r="D34" s="19"/>
      <c r="E34" s="19"/>
      <c r="F34" s="19"/>
      <c r="G34" s="19"/>
      <c r="H34" s="114" t="s">
        <v>37</v>
      </c>
      <c r="I34" s="114"/>
      <c r="J34" s="114"/>
      <c r="K34" s="114"/>
    </row>
  </sheetData>
  <sortState ref="A6:K29">
    <sortCondition descending="1" ref="I6:I29"/>
  </sortState>
  <mergeCells count="12">
    <mergeCell ref="H34:K34"/>
    <mergeCell ref="A32:D32"/>
    <mergeCell ref="E32:H32"/>
    <mergeCell ref="I32:K32"/>
    <mergeCell ref="A33:D33"/>
    <mergeCell ref="E33:H33"/>
    <mergeCell ref="I33:K33"/>
    <mergeCell ref="A1:K1"/>
    <mergeCell ref="A2:K2"/>
    <mergeCell ref="A3:C3"/>
    <mergeCell ref="D3:F3"/>
    <mergeCell ref="G3:H3"/>
  </mergeCells>
  <phoneticPr fontId="15" type="noConversion"/>
  <pageMargins left="0.70866141732283472" right="0.70866141732283472" top="0.26" bottom="0.19" header="0.17" footer="0.16"/>
  <pageSetup paperSize="9" orientation="landscape" r:id="rId1"/>
</worksheet>
</file>

<file path=xl/worksheets/sheet8.xml><?xml version="1.0" encoding="utf-8"?>
<worksheet xmlns="http://schemas.openxmlformats.org/spreadsheetml/2006/main" xmlns:r="http://schemas.openxmlformats.org/officeDocument/2006/relationships">
  <dimension ref="A1:K15"/>
  <sheetViews>
    <sheetView workbookViewId="0">
      <selection activeCell="H6" sqref="H6:I6"/>
    </sheetView>
  </sheetViews>
  <sheetFormatPr defaultColWidth="9" defaultRowHeight="13.5"/>
  <cols>
    <col min="4" max="4" width="24.75" customWidth="1"/>
    <col min="6" max="6" width="15.125" customWidth="1"/>
    <col min="7" max="7" width="9.625" bestFit="1" customWidth="1"/>
    <col min="11" max="11" width="11.625" customWidth="1"/>
  </cols>
  <sheetData>
    <row r="1" spans="1:11" s="1" customFormat="1" ht="27.75" customHeight="1">
      <c r="A1" s="109" t="s">
        <v>103</v>
      </c>
      <c r="B1" s="109"/>
      <c r="C1" s="109"/>
      <c r="D1" s="109"/>
      <c r="E1" s="109"/>
      <c r="F1" s="109"/>
      <c r="G1" s="109"/>
      <c r="H1" s="109"/>
      <c r="I1" s="109"/>
      <c r="J1" s="109"/>
      <c r="K1" s="109"/>
    </row>
    <row r="2" spans="1:11" s="2" customFormat="1" ht="36.75" customHeight="1">
      <c r="A2" s="110" t="s">
        <v>1</v>
      </c>
      <c r="B2" s="110"/>
      <c r="C2" s="110"/>
      <c r="D2" s="110"/>
      <c r="E2" s="110"/>
      <c r="F2" s="110"/>
      <c r="G2" s="110"/>
      <c r="H2" s="110"/>
      <c r="I2" s="110"/>
      <c r="J2" s="110"/>
      <c r="K2" s="110"/>
    </row>
    <row r="3" spans="1:11" s="3" customFormat="1" ht="30.75" customHeight="1">
      <c r="A3" s="117" t="s">
        <v>104</v>
      </c>
      <c r="B3" s="117"/>
      <c r="C3" s="117"/>
      <c r="D3" s="111" t="s">
        <v>90</v>
      </c>
      <c r="E3" s="111"/>
      <c r="F3" s="111"/>
      <c r="G3" s="111" t="s">
        <v>315</v>
      </c>
      <c r="H3" s="111"/>
      <c r="I3" s="6"/>
      <c r="J3" s="6"/>
      <c r="K3" s="6"/>
    </row>
    <row r="4" spans="1:11" s="2" customFormat="1" ht="44.25" customHeight="1">
      <c r="A4" s="7" t="s">
        <v>5</v>
      </c>
      <c r="B4" s="8" t="s">
        <v>6</v>
      </c>
      <c r="C4" s="8" t="s">
        <v>7</v>
      </c>
      <c r="D4" s="8" t="s">
        <v>8</v>
      </c>
      <c r="E4" s="8" t="s">
        <v>9</v>
      </c>
      <c r="F4" s="8" t="s">
        <v>10</v>
      </c>
      <c r="G4" s="8" t="s">
        <v>11</v>
      </c>
      <c r="H4" s="8" t="s">
        <v>12</v>
      </c>
      <c r="I4" s="8" t="s">
        <v>13</v>
      </c>
      <c r="J4" s="8" t="s">
        <v>14</v>
      </c>
      <c r="K4" s="20" t="s">
        <v>15</v>
      </c>
    </row>
    <row r="5" spans="1:11" s="2" customFormat="1" ht="37.5" customHeight="1">
      <c r="A5" s="9" t="s">
        <v>16</v>
      </c>
      <c r="B5" s="10" t="s">
        <v>17</v>
      </c>
      <c r="C5" s="10" t="s">
        <v>18</v>
      </c>
      <c r="D5" s="6" t="s">
        <v>19</v>
      </c>
      <c r="E5" s="10">
        <v>1</v>
      </c>
      <c r="F5" s="10" t="s">
        <v>20</v>
      </c>
      <c r="G5" s="10">
        <v>3</v>
      </c>
      <c r="H5" s="10" t="s">
        <v>21</v>
      </c>
      <c r="I5" s="10" t="s">
        <v>22</v>
      </c>
      <c r="J5" s="10">
        <v>6</v>
      </c>
      <c r="K5" s="21">
        <v>7</v>
      </c>
    </row>
    <row r="6" spans="1:11" s="61" customFormat="1" ht="26.25" customHeight="1">
      <c r="A6" s="27" t="s">
        <v>172</v>
      </c>
      <c r="B6" s="12" t="s">
        <v>175</v>
      </c>
      <c r="C6" s="12" t="s">
        <v>45</v>
      </c>
      <c r="D6" s="12" t="s">
        <v>176</v>
      </c>
      <c r="E6" s="13">
        <v>101.5</v>
      </c>
      <c r="F6" s="14">
        <f>E6*0.25</f>
        <v>25.375</v>
      </c>
      <c r="G6" s="98">
        <v>84.2</v>
      </c>
      <c r="H6" s="98">
        <f>G6*0.5</f>
        <v>42.1</v>
      </c>
      <c r="I6" s="99">
        <f>F6+H6</f>
        <v>67.474999999999994</v>
      </c>
      <c r="J6" s="83" t="s">
        <v>317</v>
      </c>
      <c r="K6" s="85" t="s">
        <v>316</v>
      </c>
    </row>
    <row r="7" spans="1:11" s="4" customFormat="1" ht="26.25" customHeight="1">
      <c r="A7" s="27" t="s">
        <v>172</v>
      </c>
      <c r="B7" s="12" t="s">
        <v>173</v>
      </c>
      <c r="C7" s="12" t="s">
        <v>45</v>
      </c>
      <c r="D7" s="12" t="s">
        <v>174</v>
      </c>
      <c r="E7" s="13">
        <v>106.5</v>
      </c>
      <c r="F7" s="14">
        <f>E7*0.25</f>
        <v>26.625</v>
      </c>
      <c r="G7" s="98">
        <v>76.099999999999994</v>
      </c>
      <c r="H7" s="98">
        <f>G7*0.5</f>
        <v>38.049999999999997</v>
      </c>
      <c r="I7" s="99">
        <f>F7+H7</f>
        <v>64.674999999999997</v>
      </c>
      <c r="J7" s="83" t="s">
        <v>318</v>
      </c>
      <c r="K7" s="85" t="s">
        <v>316</v>
      </c>
    </row>
    <row r="8" spans="1:11" s="4" customFormat="1" ht="26.25" customHeight="1">
      <c r="A8" s="27" t="s">
        <v>172</v>
      </c>
      <c r="B8" s="12" t="s">
        <v>177</v>
      </c>
      <c r="C8" s="12" t="s">
        <v>28</v>
      </c>
      <c r="D8" s="12" t="s">
        <v>178</v>
      </c>
      <c r="E8" s="13">
        <v>97</v>
      </c>
      <c r="F8" s="14">
        <f>E8*0.25</f>
        <v>24.25</v>
      </c>
      <c r="G8" s="98">
        <v>79.099999999999994</v>
      </c>
      <c r="H8" s="98">
        <f>G8*0.5</f>
        <v>39.549999999999997</v>
      </c>
      <c r="I8" s="99">
        <f>F8+H8</f>
        <v>63.8</v>
      </c>
      <c r="J8" s="83" t="s">
        <v>319</v>
      </c>
      <c r="K8" s="85" t="s">
        <v>316</v>
      </c>
    </row>
    <row r="9" spans="1:11" s="4" customFormat="1" ht="26.25" customHeight="1">
      <c r="A9" s="27" t="s">
        <v>172</v>
      </c>
      <c r="B9" s="12" t="s">
        <v>179</v>
      </c>
      <c r="C9" s="12" t="s">
        <v>28</v>
      </c>
      <c r="D9" s="12" t="s">
        <v>180</v>
      </c>
      <c r="E9" s="13">
        <v>86</v>
      </c>
      <c r="F9" s="14">
        <f>E9*0.25</f>
        <v>21.5</v>
      </c>
      <c r="G9" s="100">
        <v>73.400000000000006</v>
      </c>
      <c r="H9" s="98">
        <f>G9*0.5</f>
        <v>36.700000000000003</v>
      </c>
      <c r="I9" s="99">
        <f>F9+H9</f>
        <v>58.2</v>
      </c>
      <c r="J9" s="83" t="s">
        <v>321</v>
      </c>
      <c r="K9" s="85"/>
    </row>
    <row r="10" spans="1:11" s="4" customFormat="1" ht="26.25" customHeight="1" thickBot="1">
      <c r="A10" s="53" t="s">
        <v>172</v>
      </c>
      <c r="B10" s="15" t="s">
        <v>181</v>
      </c>
      <c r="C10" s="15" t="s">
        <v>28</v>
      </c>
      <c r="D10" s="15" t="s">
        <v>182</v>
      </c>
      <c r="E10" s="54">
        <v>83</v>
      </c>
      <c r="F10" s="17">
        <f>E10*0.25</f>
        <v>20.75</v>
      </c>
      <c r="G10" s="101">
        <v>74.260000000000005</v>
      </c>
      <c r="H10" s="104">
        <f>G10*0.5</f>
        <v>37.130000000000003</v>
      </c>
      <c r="I10" s="105">
        <f>F10+H10</f>
        <v>57.88</v>
      </c>
      <c r="J10" s="106" t="s">
        <v>322</v>
      </c>
      <c r="K10" s="103"/>
    </row>
    <row r="12" spans="1:11" s="5" customFormat="1">
      <c r="H12" s="18"/>
      <c r="I12" s="18"/>
      <c r="J12" s="18"/>
    </row>
    <row r="13" spans="1:11" ht="29.25" customHeight="1">
      <c r="A13" s="115" t="s">
        <v>32</v>
      </c>
      <c r="B13" s="115"/>
      <c r="C13" s="115"/>
      <c r="D13" s="115"/>
      <c r="E13" s="115" t="s">
        <v>33</v>
      </c>
      <c r="F13" s="115"/>
      <c r="G13" s="115"/>
      <c r="H13" s="115"/>
      <c r="I13" s="115" t="s">
        <v>34</v>
      </c>
      <c r="J13" s="115"/>
      <c r="K13" s="115"/>
    </row>
    <row r="14" spans="1:11" ht="34.5" customHeight="1">
      <c r="A14" s="115" t="s">
        <v>35</v>
      </c>
      <c r="B14" s="115"/>
      <c r="C14" s="115"/>
      <c r="D14" s="115"/>
      <c r="E14" s="116"/>
      <c r="F14" s="116"/>
      <c r="G14" s="116"/>
      <c r="H14" s="116"/>
      <c r="I14" s="115" t="s">
        <v>36</v>
      </c>
      <c r="J14" s="115"/>
      <c r="K14" s="115"/>
    </row>
    <row r="15" spans="1:11" ht="18.75">
      <c r="A15" s="19"/>
      <c r="B15" s="19"/>
      <c r="C15" s="19"/>
      <c r="D15" s="19"/>
      <c r="E15" s="19"/>
      <c r="F15" s="19"/>
      <c r="G15" s="19"/>
      <c r="H15" s="114" t="s">
        <v>37</v>
      </c>
      <c r="I15" s="114"/>
      <c r="J15" s="114"/>
      <c r="K15" s="114"/>
    </row>
  </sheetData>
  <sortState ref="A6:K10">
    <sortCondition descending="1" ref="I6:I10"/>
  </sortState>
  <mergeCells count="12">
    <mergeCell ref="H15:K15"/>
    <mergeCell ref="A13:D13"/>
    <mergeCell ref="E13:H13"/>
    <mergeCell ref="I13:K13"/>
    <mergeCell ref="A14:D14"/>
    <mergeCell ref="E14:H14"/>
    <mergeCell ref="I14:K14"/>
    <mergeCell ref="A1:K1"/>
    <mergeCell ref="A2:K2"/>
    <mergeCell ref="A3:C3"/>
    <mergeCell ref="D3:F3"/>
    <mergeCell ref="G3:H3"/>
  </mergeCells>
  <phoneticPr fontId="15" type="noConversion"/>
  <pageMargins left="0.69930555555555596" right="0.69930555555555596"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K11"/>
  <sheetViews>
    <sheetView workbookViewId="0">
      <selection activeCell="H6" sqref="H6:I6"/>
    </sheetView>
  </sheetViews>
  <sheetFormatPr defaultColWidth="9" defaultRowHeight="13.5"/>
  <cols>
    <col min="4" max="4" width="22.75" customWidth="1"/>
    <col min="6" max="6" width="12.125" customWidth="1"/>
    <col min="7" max="7" width="9.625" bestFit="1" customWidth="1"/>
    <col min="11" max="11" width="10.625" customWidth="1"/>
  </cols>
  <sheetData>
    <row r="1" spans="1:11" s="1" customFormat="1" ht="27.75" customHeight="1">
      <c r="A1" s="109" t="s">
        <v>183</v>
      </c>
      <c r="B1" s="109"/>
      <c r="C1" s="109"/>
      <c r="D1" s="109"/>
      <c r="E1" s="109"/>
      <c r="F1" s="109"/>
      <c r="G1" s="109"/>
      <c r="H1" s="109"/>
      <c r="I1" s="109"/>
      <c r="J1" s="109"/>
      <c r="K1" s="109"/>
    </row>
    <row r="2" spans="1:11" s="2" customFormat="1" ht="36.75" customHeight="1">
      <c r="A2" s="110" t="s">
        <v>1</v>
      </c>
      <c r="B2" s="110"/>
      <c r="C2" s="110"/>
      <c r="D2" s="110"/>
      <c r="E2" s="110"/>
      <c r="F2" s="110"/>
      <c r="G2" s="110"/>
      <c r="H2" s="110"/>
      <c r="I2" s="110"/>
      <c r="J2" s="110"/>
      <c r="K2" s="110"/>
    </row>
    <row r="3" spans="1:11" s="3" customFormat="1" ht="30.75" customHeight="1">
      <c r="A3" s="117" t="s">
        <v>184</v>
      </c>
      <c r="B3" s="117"/>
      <c r="C3" s="117"/>
      <c r="D3" s="111" t="s">
        <v>51</v>
      </c>
      <c r="E3" s="111"/>
      <c r="F3" s="111"/>
      <c r="G3" s="111" t="s">
        <v>4</v>
      </c>
      <c r="H3" s="111"/>
      <c r="I3" s="6"/>
      <c r="J3" s="6"/>
      <c r="K3" s="6"/>
    </row>
    <row r="4" spans="1:11" s="2" customFormat="1" ht="44.25" customHeight="1">
      <c r="A4" s="7" t="s">
        <v>5</v>
      </c>
      <c r="B4" s="8" t="s">
        <v>6</v>
      </c>
      <c r="C4" s="8" t="s">
        <v>7</v>
      </c>
      <c r="D4" s="8" t="s">
        <v>8</v>
      </c>
      <c r="E4" s="8" t="s">
        <v>9</v>
      </c>
      <c r="F4" s="8" t="s">
        <v>10</v>
      </c>
      <c r="G4" s="8" t="s">
        <v>11</v>
      </c>
      <c r="H4" s="8" t="s">
        <v>12</v>
      </c>
      <c r="I4" s="8" t="s">
        <v>13</v>
      </c>
      <c r="J4" s="8" t="s">
        <v>14</v>
      </c>
      <c r="K4" s="20" t="s">
        <v>15</v>
      </c>
    </row>
    <row r="5" spans="1:11" s="2" customFormat="1" ht="37.5" customHeight="1">
      <c r="A5" s="9" t="s">
        <v>16</v>
      </c>
      <c r="B5" s="10" t="s">
        <v>17</v>
      </c>
      <c r="C5" s="10" t="s">
        <v>18</v>
      </c>
      <c r="D5" s="6" t="s">
        <v>19</v>
      </c>
      <c r="E5" s="10">
        <v>1</v>
      </c>
      <c r="F5" s="10" t="s">
        <v>20</v>
      </c>
      <c r="G5" s="10">
        <v>3</v>
      </c>
      <c r="H5" s="10" t="s">
        <v>21</v>
      </c>
      <c r="I5" s="10" t="s">
        <v>22</v>
      </c>
      <c r="J5" s="10">
        <v>6</v>
      </c>
      <c r="K5" s="21">
        <v>7</v>
      </c>
    </row>
    <row r="6" spans="1:11" s="4" customFormat="1" ht="26.25" customHeight="1">
      <c r="A6" s="45" t="s">
        <v>172</v>
      </c>
      <c r="B6" s="15" t="s">
        <v>185</v>
      </c>
      <c r="C6" s="15" t="s">
        <v>28</v>
      </c>
      <c r="D6" s="15" t="s">
        <v>186</v>
      </c>
      <c r="E6" s="54">
        <v>112.5</v>
      </c>
      <c r="F6" s="46">
        <f>E6*0.25</f>
        <v>28.125</v>
      </c>
      <c r="G6" s="46">
        <v>73.599999999999994</v>
      </c>
      <c r="H6" s="46">
        <f>G6*0.5</f>
        <v>36.799999999999997</v>
      </c>
      <c r="I6" s="60">
        <f>F6+H6</f>
        <v>64.924999999999997</v>
      </c>
      <c r="J6" s="102" t="s">
        <v>317</v>
      </c>
      <c r="K6" s="103" t="s">
        <v>316</v>
      </c>
    </row>
    <row r="8" spans="1:11" s="5" customFormat="1">
      <c r="H8" s="18"/>
      <c r="I8" s="18"/>
      <c r="J8" s="18"/>
    </row>
    <row r="9" spans="1:11" ht="29.25" customHeight="1">
      <c r="A9" s="115" t="s">
        <v>32</v>
      </c>
      <c r="B9" s="115"/>
      <c r="C9" s="115"/>
      <c r="D9" s="115"/>
      <c r="E9" s="115" t="s">
        <v>33</v>
      </c>
      <c r="F9" s="115"/>
      <c r="G9" s="115"/>
      <c r="H9" s="115"/>
      <c r="I9" s="115" t="s">
        <v>34</v>
      </c>
      <c r="J9" s="115"/>
      <c r="K9" s="115"/>
    </row>
    <row r="10" spans="1:11" ht="34.5" customHeight="1">
      <c r="A10" s="115" t="s">
        <v>35</v>
      </c>
      <c r="B10" s="115"/>
      <c r="C10" s="115"/>
      <c r="D10" s="115"/>
      <c r="E10" s="116"/>
      <c r="F10" s="116"/>
      <c r="G10" s="116"/>
      <c r="H10" s="116"/>
      <c r="I10" s="115" t="s">
        <v>36</v>
      </c>
      <c r="J10" s="115"/>
      <c r="K10" s="115"/>
    </row>
    <row r="11" spans="1:11" ht="18.75">
      <c r="A11" s="19"/>
      <c r="B11" s="19"/>
      <c r="C11" s="19"/>
      <c r="D11" s="19"/>
      <c r="E11" s="19"/>
      <c r="F11" s="19"/>
      <c r="G11" s="19"/>
      <c r="H11" s="114" t="s">
        <v>37</v>
      </c>
      <c r="I11" s="114"/>
      <c r="J11" s="114"/>
      <c r="K11" s="114"/>
    </row>
  </sheetData>
  <mergeCells count="12">
    <mergeCell ref="H11:K11"/>
    <mergeCell ref="A9:D9"/>
    <mergeCell ref="E9:H9"/>
    <mergeCell ref="I9:K9"/>
    <mergeCell ref="A10:D10"/>
    <mergeCell ref="E10:H10"/>
    <mergeCell ref="I10:K10"/>
    <mergeCell ref="A1:K1"/>
    <mergeCell ref="A2:K2"/>
    <mergeCell ref="A3:C3"/>
    <mergeCell ref="D3:F3"/>
    <mergeCell ref="G3:H3"/>
  </mergeCells>
  <phoneticPr fontId="15" type="noConversion"/>
  <pageMargins left="0.69930555555555596" right="0.6993055555555559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4</vt:i4>
      </vt:variant>
    </vt:vector>
  </HeadingPairs>
  <TitlesOfParts>
    <vt:vector size="17" baseType="lpstr">
      <vt:lpstr>特岗初化</vt:lpstr>
      <vt:lpstr>特岗初数</vt:lpstr>
      <vt:lpstr>特岗初物</vt:lpstr>
      <vt:lpstr>特岗初英</vt:lpstr>
      <vt:lpstr>特岗初语</vt:lpstr>
      <vt:lpstr>特岗小美</vt:lpstr>
      <vt:lpstr>特岗小数</vt:lpstr>
      <vt:lpstr>特岗小体</vt:lpstr>
      <vt:lpstr>特岗小心</vt:lpstr>
      <vt:lpstr>特岗小音</vt:lpstr>
      <vt:lpstr>特岗小英</vt:lpstr>
      <vt:lpstr>特岗小语</vt:lpstr>
      <vt:lpstr>特岗小信</vt:lpstr>
      <vt:lpstr>特岗初英!Print_Titles</vt:lpstr>
      <vt:lpstr>特岗小数!Print_Titles</vt:lpstr>
      <vt:lpstr>特岗小英!Print_Titles</vt:lpstr>
      <vt:lpstr>特岗小语!Print_Titles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成绩信息Excel列表</dc:title>
  <dc:creator>Administrator</dc:creator>
  <cp:lastModifiedBy>Administrator</cp:lastModifiedBy>
  <cp:lastPrinted>2017-07-20T04:35:43Z</cp:lastPrinted>
  <dcterms:created xsi:type="dcterms:W3CDTF">2017-06-12T07:23:00Z</dcterms:created>
  <dcterms:modified xsi:type="dcterms:W3CDTF">2017-07-20T09:00:43Z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2052-10.1.0.6660</vt:lpwstr>
  </property>
</Properties>
</file>