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0695" activeTab="0"/>
  </bookViews>
  <sheets>
    <sheet name="面试人选" sheetId="1" r:id="rId1"/>
  </sheets>
  <definedNames>
    <definedName name="_xlnm.Print_Titles" localSheetId="0">'面试人选'!$1:$2</definedName>
  </definedNames>
  <calcPr fullCalcOnLoad="1"/>
</workbook>
</file>

<file path=xl/sharedStrings.xml><?xml version="1.0" encoding="utf-8"?>
<sst xmlns="http://schemas.openxmlformats.org/spreadsheetml/2006/main" count="15" uniqueCount="12">
  <si>
    <t>姓名</t>
  </si>
  <si>
    <t>性别</t>
  </si>
  <si>
    <t>民族</t>
  </si>
  <si>
    <t>报考岗位</t>
  </si>
  <si>
    <t>序号</t>
  </si>
  <si>
    <t>招聘人数</t>
  </si>
  <si>
    <t>金秀瑶族自治县2017年特岗教师招聘面试人员名单</t>
  </si>
  <si>
    <t>报考岗位代码科目</t>
  </si>
  <si>
    <t>初中特岗</t>
  </si>
  <si>
    <t>初中特岗</t>
  </si>
  <si>
    <t>小学特岗</t>
  </si>
  <si>
    <t>小学特岗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</si>
</sst>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  <numFmt numFmtId="190" formatCode="0.0_);[Red]\(0.0\)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8"/>
      <color theme="1"/>
      <name val="黑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190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11" sqref="F11:F24"/>
    </sheetView>
  </sheetViews>
  <sheetFormatPr defaultColWidth="9.00390625" defaultRowHeight="12" customHeight="1"/>
  <cols>
    <col min="1" max="1" width="6.25390625" style="4" customWidth="1"/>
    <col min="2" max="2" width="11.875" style="4" customWidth="1"/>
    <col min="3" max="4" width="8.25390625" style="4" customWidth="1"/>
    <col min="5" max="5" width="17.00390625" style="4" customWidth="1"/>
    <col min="6" max="6" width="17.875" style="4" customWidth="1"/>
    <col min="7" max="7" width="11.50390625" style="1" customWidth="1"/>
    <col min="8" max="16384" width="9.00390625" style="1" customWidth="1"/>
  </cols>
  <sheetData>
    <row r="1" spans="1:7" ht="52.5" customHeight="1">
      <c r="A1" s="6" t="s">
        <v>6</v>
      </c>
      <c r="B1" s="6"/>
      <c r="C1" s="6"/>
      <c r="D1" s="6"/>
      <c r="E1" s="6"/>
      <c r="F1" s="6"/>
      <c r="G1" s="6"/>
    </row>
    <row r="2" spans="1:7" ht="29.25" customHeight="1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7</v>
      </c>
      <c r="G2" s="2" t="s">
        <v>5</v>
      </c>
    </row>
    <row r="3" spans="1:7" s="5" customFormat="1" ht="18" customHeight="1">
      <c r="A3" s="7">
        <v>1</v>
      </c>
      <c r="B3" s="7" t="str">
        <f>"冯赵慧"</f>
        <v>冯赵慧</v>
      </c>
      <c r="C3" s="7" t="str">
        <f>"女        "</f>
        <v>女        </v>
      </c>
      <c r="D3" s="7" t="str">
        <f>"瑶族"</f>
        <v>瑶族</v>
      </c>
      <c r="E3" s="7" t="s">
        <v>8</v>
      </c>
      <c r="F3" s="7" t="str">
        <f>"299:政治"</f>
        <v>299:政治</v>
      </c>
      <c r="G3" s="7">
        <v>1</v>
      </c>
    </row>
    <row r="4" spans="1:7" s="5" customFormat="1" ht="18" customHeight="1">
      <c r="A4" s="7">
        <v>2</v>
      </c>
      <c r="B4" s="7" t="str">
        <f>"凌毓鸿"</f>
        <v>凌毓鸿</v>
      </c>
      <c r="C4" s="7" t="str">
        <f>"女        "</f>
        <v>女        </v>
      </c>
      <c r="D4" s="7" t="str">
        <f>"汉族"</f>
        <v>汉族</v>
      </c>
      <c r="E4" s="8" t="s">
        <v>9</v>
      </c>
      <c r="F4" s="8" t="str">
        <f>"203:数学"</f>
        <v>203:数学</v>
      </c>
      <c r="G4" s="8">
        <v>2</v>
      </c>
    </row>
    <row r="5" spans="1:7" s="5" customFormat="1" ht="18" customHeight="1">
      <c r="A5" s="7">
        <v>3</v>
      </c>
      <c r="B5" s="7" t="str">
        <f>"王金玉"</f>
        <v>王金玉</v>
      </c>
      <c r="C5" s="7" t="str">
        <f>"女        "</f>
        <v>女        </v>
      </c>
      <c r="D5" s="7" t="str">
        <f>"瑶族"</f>
        <v>瑶族</v>
      </c>
      <c r="E5" s="9"/>
      <c r="F5" s="9"/>
      <c r="G5" s="9"/>
    </row>
    <row r="6" spans="1:7" s="5" customFormat="1" ht="18" customHeight="1">
      <c r="A6" s="7">
        <v>4</v>
      </c>
      <c r="B6" s="7" t="str">
        <f>"王俏林"</f>
        <v>王俏林</v>
      </c>
      <c r="C6" s="7" t="str">
        <f>"男        "</f>
        <v>男        </v>
      </c>
      <c r="D6" s="7" t="str">
        <f>"壮族"</f>
        <v>壮族</v>
      </c>
      <c r="E6" s="8" t="s">
        <v>9</v>
      </c>
      <c r="F6" s="8" t="str">
        <f>"211:化学"</f>
        <v>211:化学</v>
      </c>
      <c r="G6" s="8">
        <v>1</v>
      </c>
    </row>
    <row r="7" spans="1:7" s="5" customFormat="1" ht="18" customHeight="1">
      <c r="A7" s="7">
        <v>5</v>
      </c>
      <c r="B7" s="7" t="str">
        <f>"韦秋风"</f>
        <v>韦秋风</v>
      </c>
      <c r="C7" s="7" t="str">
        <f>"女        "</f>
        <v>女        </v>
      </c>
      <c r="D7" s="7" t="str">
        <f>"壮族"</f>
        <v>壮族</v>
      </c>
      <c r="E7" s="9"/>
      <c r="F7" s="9"/>
      <c r="G7" s="9"/>
    </row>
    <row r="8" spans="1:7" s="5" customFormat="1" ht="18" customHeight="1">
      <c r="A8" s="7">
        <v>6</v>
      </c>
      <c r="B8" s="7" t="str">
        <f>"李芸"</f>
        <v>李芸</v>
      </c>
      <c r="C8" s="7" t="str">
        <f>"女        "</f>
        <v>女        </v>
      </c>
      <c r="D8" s="7" t="str">
        <f>"壮族"</f>
        <v>壮族</v>
      </c>
      <c r="E8" s="8" t="s">
        <v>9</v>
      </c>
      <c r="F8" s="8" t="str">
        <f>"204:英语"</f>
        <v>204:英语</v>
      </c>
      <c r="G8" s="8">
        <v>3</v>
      </c>
    </row>
    <row r="9" spans="1:7" s="5" customFormat="1" ht="18" customHeight="1">
      <c r="A9" s="7">
        <v>7</v>
      </c>
      <c r="B9" s="7" t="str">
        <f>"严崧兰"</f>
        <v>严崧兰</v>
      </c>
      <c r="C9" s="7" t="str">
        <f>"女        "</f>
        <v>女        </v>
      </c>
      <c r="D9" s="7" t="str">
        <f>"壮族"</f>
        <v>壮族</v>
      </c>
      <c r="E9" s="10"/>
      <c r="F9" s="10"/>
      <c r="G9" s="10"/>
    </row>
    <row r="10" spans="1:7" s="5" customFormat="1" ht="18" customHeight="1">
      <c r="A10" s="7">
        <v>8</v>
      </c>
      <c r="B10" s="7" t="str">
        <f>"张怡琳"</f>
        <v>张怡琳</v>
      </c>
      <c r="C10" s="7" t="str">
        <f>"女        "</f>
        <v>女        </v>
      </c>
      <c r="D10" s="7" t="str">
        <f>"瑶族"</f>
        <v>瑶族</v>
      </c>
      <c r="E10" s="9"/>
      <c r="F10" s="9"/>
      <c r="G10" s="9"/>
    </row>
    <row r="11" spans="1:7" s="5" customFormat="1" ht="18" customHeight="1">
      <c r="A11" s="7">
        <v>9</v>
      </c>
      <c r="B11" s="7" t="str">
        <f>"李诗艳"</f>
        <v>李诗艳</v>
      </c>
      <c r="C11" s="7" t="str">
        <f aca="true" t="shared" si="0" ref="C11:C16">"女        "</f>
        <v>女        </v>
      </c>
      <c r="D11" s="7" t="str">
        <f>"瑶族"</f>
        <v>瑶族</v>
      </c>
      <c r="E11" s="8" t="s">
        <v>10</v>
      </c>
      <c r="F11" s="8" t="str">
        <f>"102:语文"</f>
        <v>102:语文</v>
      </c>
      <c r="G11" s="8">
        <v>6</v>
      </c>
    </row>
    <row r="12" spans="1:7" s="5" customFormat="1" ht="18" customHeight="1">
      <c r="A12" s="11">
        <v>10</v>
      </c>
      <c r="B12" s="11" t="str">
        <f>"赵梁燕"</f>
        <v>赵梁燕</v>
      </c>
      <c r="C12" s="11" t="str">
        <f t="shared" si="0"/>
        <v>女        </v>
      </c>
      <c r="D12" s="11" t="str">
        <f>"瑶族"</f>
        <v>瑶族</v>
      </c>
      <c r="E12" s="10"/>
      <c r="F12" s="10"/>
      <c r="G12" s="10"/>
    </row>
    <row r="13" spans="1:7" s="5" customFormat="1" ht="18" customHeight="1">
      <c r="A13" s="7">
        <v>11</v>
      </c>
      <c r="B13" s="7" t="str">
        <f>"韦富珍"</f>
        <v>韦富珍</v>
      </c>
      <c r="C13" s="7" t="str">
        <f t="shared" si="0"/>
        <v>女        </v>
      </c>
      <c r="D13" s="7" t="str">
        <f>"壮族"</f>
        <v>壮族</v>
      </c>
      <c r="E13" s="10"/>
      <c r="F13" s="10"/>
      <c r="G13" s="10"/>
    </row>
    <row r="14" spans="1:7" s="5" customFormat="1" ht="18" customHeight="1">
      <c r="A14" s="11">
        <v>12</v>
      </c>
      <c r="B14" s="11" t="str">
        <f>"莫梦芸"</f>
        <v>莫梦芸</v>
      </c>
      <c r="C14" s="11" t="str">
        <f t="shared" si="0"/>
        <v>女        </v>
      </c>
      <c r="D14" s="11" t="str">
        <f>"汉族"</f>
        <v>汉族</v>
      </c>
      <c r="E14" s="10"/>
      <c r="F14" s="10"/>
      <c r="G14" s="10"/>
    </row>
    <row r="15" spans="1:7" s="5" customFormat="1" ht="18" customHeight="1">
      <c r="A15" s="7">
        <v>13</v>
      </c>
      <c r="B15" s="7" t="str">
        <f>"赵诗萍"</f>
        <v>赵诗萍</v>
      </c>
      <c r="C15" s="7" t="str">
        <f t="shared" si="0"/>
        <v>女        </v>
      </c>
      <c r="D15" s="7" t="str">
        <f>"瑶族"</f>
        <v>瑶族</v>
      </c>
      <c r="E15" s="10"/>
      <c r="F15" s="10"/>
      <c r="G15" s="10"/>
    </row>
    <row r="16" spans="1:7" s="5" customFormat="1" ht="18" customHeight="1">
      <c r="A16" s="7">
        <v>14</v>
      </c>
      <c r="B16" s="7" t="str">
        <f>"梁凤华"</f>
        <v>梁凤华</v>
      </c>
      <c r="C16" s="7" t="str">
        <f t="shared" si="0"/>
        <v>女        </v>
      </c>
      <c r="D16" s="7" t="str">
        <f>"壮族"</f>
        <v>壮族</v>
      </c>
      <c r="E16" s="10"/>
      <c r="F16" s="10"/>
      <c r="G16" s="10"/>
    </row>
    <row r="17" spans="1:7" s="5" customFormat="1" ht="18" customHeight="1">
      <c r="A17" s="7">
        <v>15</v>
      </c>
      <c r="B17" s="7" t="str">
        <f>"赵文德"</f>
        <v>赵文德</v>
      </c>
      <c r="C17" s="7" t="str">
        <f>"男        "</f>
        <v>男        </v>
      </c>
      <c r="D17" s="7" t="str">
        <f>"瑶族"</f>
        <v>瑶族</v>
      </c>
      <c r="E17" s="10"/>
      <c r="F17" s="10"/>
      <c r="G17" s="10"/>
    </row>
    <row r="18" spans="1:7" s="5" customFormat="1" ht="18" customHeight="1">
      <c r="A18" s="7">
        <v>16</v>
      </c>
      <c r="B18" s="7" t="str">
        <f>"盘菲茵"</f>
        <v>盘菲茵</v>
      </c>
      <c r="C18" s="7" t="str">
        <f aca="true" t="shared" si="1" ref="C18:C25">"女        "</f>
        <v>女        </v>
      </c>
      <c r="D18" s="7" t="str">
        <f>"汉族"</f>
        <v>汉族</v>
      </c>
      <c r="E18" s="10"/>
      <c r="F18" s="10"/>
      <c r="G18" s="10"/>
    </row>
    <row r="19" spans="1:7" s="5" customFormat="1" ht="18" customHeight="1">
      <c r="A19" s="11">
        <v>17</v>
      </c>
      <c r="B19" s="11" t="str">
        <f>"廖玲"</f>
        <v>廖玲</v>
      </c>
      <c r="C19" s="11" t="str">
        <f t="shared" si="1"/>
        <v>女        </v>
      </c>
      <c r="D19" s="11" t="str">
        <f aca="true" t="shared" si="2" ref="D19:D24">"壮族"</f>
        <v>壮族</v>
      </c>
      <c r="E19" s="10"/>
      <c r="F19" s="10"/>
      <c r="G19" s="10"/>
    </row>
    <row r="20" spans="1:7" s="5" customFormat="1" ht="18" customHeight="1">
      <c r="A20" s="11">
        <v>18</v>
      </c>
      <c r="B20" s="11" t="str">
        <f>"廖妮妮"</f>
        <v>廖妮妮</v>
      </c>
      <c r="C20" s="11" t="str">
        <f t="shared" si="1"/>
        <v>女        </v>
      </c>
      <c r="D20" s="11" t="str">
        <f t="shared" si="2"/>
        <v>壮族</v>
      </c>
      <c r="E20" s="10"/>
      <c r="F20" s="10"/>
      <c r="G20" s="10"/>
    </row>
    <row r="21" spans="1:7" s="5" customFormat="1" ht="18" customHeight="1">
      <c r="A21" s="11">
        <v>19</v>
      </c>
      <c r="B21" s="11" t="str">
        <f>"黎雅琴"</f>
        <v>黎雅琴</v>
      </c>
      <c r="C21" s="11" t="str">
        <f t="shared" si="1"/>
        <v>女        </v>
      </c>
      <c r="D21" s="11" t="str">
        <f t="shared" si="2"/>
        <v>壮族</v>
      </c>
      <c r="E21" s="10"/>
      <c r="F21" s="10"/>
      <c r="G21" s="10"/>
    </row>
    <row r="22" spans="1:7" s="5" customFormat="1" ht="18" customHeight="1">
      <c r="A22" s="11">
        <v>20</v>
      </c>
      <c r="B22" s="12" t="str">
        <f>"韦玉莲"</f>
        <v>韦玉莲</v>
      </c>
      <c r="C22" s="11" t="str">
        <f t="shared" si="1"/>
        <v>女        </v>
      </c>
      <c r="D22" s="12" t="str">
        <f t="shared" si="2"/>
        <v>壮族</v>
      </c>
      <c r="E22" s="10"/>
      <c r="F22" s="10"/>
      <c r="G22" s="10"/>
    </row>
    <row r="23" spans="1:7" s="5" customFormat="1" ht="18" customHeight="1">
      <c r="A23" s="11">
        <v>21</v>
      </c>
      <c r="B23" s="12" t="str">
        <f>"李小玉"</f>
        <v>李小玉</v>
      </c>
      <c r="C23" s="11" t="str">
        <f t="shared" si="1"/>
        <v>女        </v>
      </c>
      <c r="D23" s="12" t="str">
        <f t="shared" si="2"/>
        <v>壮族</v>
      </c>
      <c r="E23" s="10"/>
      <c r="F23" s="10"/>
      <c r="G23" s="10"/>
    </row>
    <row r="24" spans="1:7" s="5" customFormat="1" ht="18" customHeight="1">
      <c r="A24" s="11">
        <v>22</v>
      </c>
      <c r="B24" s="11" t="str">
        <f>"廖寅娟"</f>
        <v>廖寅娟</v>
      </c>
      <c r="C24" s="11" t="str">
        <f t="shared" si="1"/>
        <v>女        </v>
      </c>
      <c r="D24" s="11" t="str">
        <f t="shared" si="2"/>
        <v>壮族</v>
      </c>
      <c r="E24" s="9"/>
      <c r="F24" s="9"/>
      <c r="G24" s="9"/>
    </row>
    <row r="25" spans="1:7" s="5" customFormat="1" ht="18" customHeight="1">
      <c r="A25" s="11">
        <v>23</v>
      </c>
      <c r="B25" s="11" t="str">
        <f>"黄燕"</f>
        <v>黄燕</v>
      </c>
      <c r="C25" s="11" t="str">
        <f t="shared" si="1"/>
        <v>女        </v>
      </c>
      <c r="D25" s="11" t="str">
        <f>"瑶族"</f>
        <v>瑶族</v>
      </c>
      <c r="E25" s="8" t="s">
        <v>11</v>
      </c>
      <c r="F25" s="8" t="str">
        <f>"103:数学"</f>
        <v>103:数学</v>
      </c>
      <c r="G25" s="8">
        <v>6</v>
      </c>
    </row>
    <row r="26" spans="1:7" s="5" customFormat="1" ht="18" customHeight="1">
      <c r="A26" s="11">
        <v>24</v>
      </c>
      <c r="B26" s="11" t="str">
        <f>"廖贵宁"</f>
        <v>廖贵宁</v>
      </c>
      <c r="C26" s="11" t="str">
        <f>"男        "</f>
        <v>男        </v>
      </c>
      <c r="D26" s="11" t="str">
        <f>"壮族"</f>
        <v>壮族</v>
      </c>
      <c r="E26" s="10"/>
      <c r="F26" s="10"/>
      <c r="G26" s="10"/>
    </row>
    <row r="27" spans="1:7" s="5" customFormat="1" ht="18" customHeight="1">
      <c r="A27" s="11">
        <v>25</v>
      </c>
      <c r="B27" s="11" t="str">
        <f>"姚李华"</f>
        <v>姚李华</v>
      </c>
      <c r="C27" s="11" t="str">
        <f aca="true" t="shared" si="3" ref="C27:C35">"女        "</f>
        <v>女        </v>
      </c>
      <c r="D27" s="11" t="str">
        <f>"汉族"</f>
        <v>汉族</v>
      </c>
      <c r="E27" s="10"/>
      <c r="F27" s="10"/>
      <c r="G27" s="10"/>
    </row>
    <row r="28" spans="1:7" s="5" customFormat="1" ht="18" customHeight="1">
      <c r="A28" s="11">
        <v>26</v>
      </c>
      <c r="B28" s="11" t="str">
        <f>"梁秋勤"</f>
        <v>梁秋勤</v>
      </c>
      <c r="C28" s="11" t="str">
        <f t="shared" si="3"/>
        <v>女        </v>
      </c>
      <c r="D28" s="11" t="str">
        <f>"壮族"</f>
        <v>壮族</v>
      </c>
      <c r="E28" s="10"/>
      <c r="F28" s="10"/>
      <c r="G28" s="10"/>
    </row>
    <row r="29" spans="1:7" s="5" customFormat="1" ht="18" customHeight="1">
      <c r="A29" s="11">
        <v>27</v>
      </c>
      <c r="B29" s="11" t="str">
        <f>"李彩依"</f>
        <v>李彩依</v>
      </c>
      <c r="C29" s="11" t="str">
        <f t="shared" si="3"/>
        <v>女        </v>
      </c>
      <c r="D29" s="11" t="str">
        <f>"壮族"</f>
        <v>壮族</v>
      </c>
      <c r="E29" s="10"/>
      <c r="F29" s="10"/>
      <c r="G29" s="10"/>
    </row>
    <row r="30" spans="1:7" s="5" customFormat="1" ht="18" customHeight="1">
      <c r="A30" s="11">
        <v>28</v>
      </c>
      <c r="B30" s="11" t="str">
        <f>"钟梁艳"</f>
        <v>钟梁艳</v>
      </c>
      <c r="C30" s="11" t="str">
        <f t="shared" si="3"/>
        <v>女        </v>
      </c>
      <c r="D30" s="11" t="str">
        <f>"瑶族"</f>
        <v>瑶族</v>
      </c>
      <c r="E30" s="10"/>
      <c r="F30" s="10"/>
      <c r="G30" s="10"/>
    </row>
    <row r="31" spans="1:7" s="5" customFormat="1" ht="18" customHeight="1">
      <c r="A31" s="7">
        <v>29</v>
      </c>
      <c r="B31" s="7" t="str">
        <f>"刘小丽"</f>
        <v>刘小丽</v>
      </c>
      <c r="C31" s="7" t="str">
        <f t="shared" si="3"/>
        <v>女        </v>
      </c>
      <c r="D31" s="7" t="str">
        <f>"汉族"</f>
        <v>汉族</v>
      </c>
      <c r="E31" s="10"/>
      <c r="F31" s="10"/>
      <c r="G31" s="10"/>
    </row>
    <row r="32" spans="1:7" s="5" customFormat="1" ht="18" customHeight="1">
      <c r="A32" s="11">
        <v>30</v>
      </c>
      <c r="B32" s="11" t="str">
        <f>"罗春红"</f>
        <v>罗春红</v>
      </c>
      <c r="C32" s="11" t="str">
        <f t="shared" si="3"/>
        <v>女        </v>
      </c>
      <c r="D32" s="11" t="str">
        <f>"壮族"</f>
        <v>壮族</v>
      </c>
      <c r="E32" s="10"/>
      <c r="F32" s="10"/>
      <c r="G32" s="10"/>
    </row>
    <row r="33" spans="1:7" s="5" customFormat="1" ht="18" customHeight="1">
      <c r="A33" s="11">
        <v>31</v>
      </c>
      <c r="B33" s="11" t="str">
        <f>"张晓莉"</f>
        <v>张晓莉</v>
      </c>
      <c r="C33" s="11" t="str">
        <f t="shared" si="3"/>
        <v>女        </v>
      </c>
      <c r="D33" s="11" t="str">
        <f>"瑶族"</f>
        <v>瑶族</v>
      </c>
      <c r="E33" s="10"/>
      <c r="F33" s="10"/>
      <c r="G33" s="10"/>
    </row>
    <row r="34" spans="1:7" s="5" customFormat="1" ht="18" customHeight="1">
      <c r="A34" s="11">
        <v>32</v>
      </c>
      <c r="B34" s="11" t="str">
        <f>"梁敏"</f>
        <v>梁敏</v>
      </c>
      <c r="C34" s="11" t="str">
        <f t="shared" si="3"/>
        <v>女        </v>
      </c>
      <c r="D34" s="11" t="str">
        <f>"壮族"</f>
        <v>壮族</v>
      </c>
      <c r="E34" s="10"/>
      <c r="F34" s="10"/>
      <c r="G34" s="10"/>
    </row>
    <row r="35" spans="1:7" s="5" customFormat="1" ht="18" customHeight="1">
      <c r="A35" s="11">
        <v>33</v>
      </c>
      <c r="B35" s="11" t="str">
        <f>"郭东梅"</f>
        <v>郭东梅</v>
      </c>
      <c r="C35" s="11" t="str">
        <f t="shared" si="3"/>
        <v>女        </v>
      </c>
      <c r="D35" s="11" t="str">
        <f>"瑶族"</f>
        <v>瑶族</v>
      </c>
      <c r="E35" s="10"/>
      <c r="F35" s="10"/>
      <c r="G35" s="10"/>
    </row>
    <row r="36" spans="1:7" s="5" customFormat="1" ht="18" customHeight="1">
      <c r="A36" s="11">
        <v>34</v>
      </c>
      <c r="B36" s="11" t="str">
        <f>"黎学洲"</f>
        <v>黎学洲</v>
      </c>
      <c r="C36" s="11" t="str">
        <f>"男        "</f>
        <v>男        </v>
      </c>
      <c r="D36" s="11" t="str">
        <f>"瑶族"</f>
        <v>瑶族</v>
      </c>
      <c r="E36" s="9"/>
      <c r="F36" s="9"/>
      <c r="G36" s="9"/>
    </row>
    <row r="37" spans="1:7" s="5" customFormat="1" ht="18" customHeight="1">
      <c r="A37" s="11">
        <v>35</v>
      </c>
      <c r="B37" s="11" t="str">
        <f>"梁露"</f>
        <v>梁露</v>
      </c>
      <c r="C37" s="11" t="str">
        <f>"女        "</f>
        <v>女        </v>
      </c>
      <c r="D37" s="11" t="str">
        <f>"瑶族"</f>
        <v>瑶族</v>
      </c>
      <c r="E37" s="13" t="s">
        <v>11</v>
      </c>
      <c r="F37" s="13" t="str">
        <f>"110:信息技术"</f>
        <v>110:信息技术</v>
      </c>
      <c r="G37" s="13">
        <v>1</v>
      </c>
    </row>
    <row r="38" spans="1:7" s="5" customFormat="1" ht="18" customHeight="1">
      <c r="A38" s="11">
        <v>36</v>
      </c>
      <c r="B38" s="11" t="str">
        <f>"赵进超"</f>
        <v>赵进超</v>
      </c>
      <c r="C38" s="11" t="str">
        <f>"男        "</f>
        <v>男        </v>
      </c>
      <c r="D38" s="11" t="str">
        <f>"瑶族"</f>
        <v>瑶族</v>
      </c>
      <c r="E38" s="14"/>
      <c r="F38" s="14"/>
      <c r="G38" s="14"/>
    </row>
  </sheetData>
  <sheetProtection/>
  <mergeCells count="19">
    <mergeCell ref="E25:E36"/>
    <mergeCell ref="F11:F24"/>
    <mergeCell ref="F25:F36"/>
    <mergeCell ref="F8:F10"/>
    <mergeCell ref="A1:G1"/>
    <mergeCell ref="E4:E5"/>
    <mergeCell ref="E6:E7"/>
    <mergeCell ref="E8:E10"/>
    <mergeCell ref="E11:E24"/>
    <mergeCell ref="F37:F38"/>
    <mergeCell ref="E37:E38"/>
    <mergeCell ref="G4:G5"/>
    <mergeCell ref="G6:G7"/>
    <mergeCell ref="G8:G10"/>
    <mergeCell ref="G11:G24"/>
    <mergeCell ref="G25:G36"/>
    <mergeCell ref="G37:G38"/>
    <mergeCell ref="F4:F5"/>
    <mergeCell ref="F6:F7"/>
  </mergeCells>
  <printOptions horizontalCentered="1"/>
  <pageMargins left="0.6299212598425197" right="0.36" top="0.7874015748031497" bottom="0.37" header="0.5118110236220472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2017-07-06T00:37:03Z</cp:lastPrinted>
  <dcterms:created xsi:type="dcterms:W3CDTF">2014-06-30T08:18:26Z</dcterms:created>
  <dcterms:modified xsi:type="dcterms:W3CDTF">2017-07-06T00:43:39Z</dcterms:modified>
  <cp:category/>
  <cp:version/>
  <cp:contentType/>
  <cp:contentStatus/>
</cp:coreProperties>
</file>