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<sst xmlns="http://schemas.openxmlformats.org/spreadsheetml/2006/main" count="372" uniqueCount="163">
  <si>
    <t>岗位代码</t>
  </si>
  <si>
    <t>姓名</t>
  </si>
  <si>
    <t>公共知识成绩</t>
  </si>
  <si>
    <t>学科知识成绩</t>
  </si>
  <si>
    <t>抽签号</t>
  </si>
  <si>
    <t>演课成绩</t>
  </si>
  <si>
    <t>技能测试成绩</t>
  </si>
  <si>
    <t>特长展示成绩</t>
  </si>
  <si>
    <t>特殊教育</t>
  </si>
  <si>
    <t>jy05</t>
  </si>
  <si>
    <t>小学美术</t>
  </si>
  <si>
    <t>jy04</t>
  </si>
  <si>
    <t>小学数学</t>
  </si>
  <si>
    <t>jy07</t>
  </si>
  <si>
    <t>小学体育</t>
  </si>
  <si>
    <t>jy03</t>
  </si>
  <si>
    <t>jy09</t>
  </si>
  <si>
    <t>小学音乐</t>
  </si>
  <si>
    <t>jy02</t>
  </si>
  <si>
    <t>小学英语</t>
  </si>
  <si>
    <t>jy08</t>
  </si>
  <si>
    <t>小学语文</t>
  </si>
  <si>
    <t>jy06</t>
  </si>
  <si>
    <t>幼儿园</t>
  </si>
  <si>
    <t>jy01</t>
  </si>
  <si>
    <t>中学地理</t>
  </si>
  <si>
    <t>jy18</t>
  </si>
  <si>
    <t>中学化学</t>
  </si>
  <si>
    <t>jy14</t>
  </si>
  <si>
    <t>中学历史</t>
  </si>
  <si>
    <t>jy17</t>
  </si>
  <si>
    <t>中学美术</t>
  </si>
  <si>
    <t>jy21</t>
  </si>
  <si>
    <t>中学生物</t>
  </si>
  <si>
    <t>jy15</t>
  </si>
  <si>
    <t>jy11</t>
  </si>
  <si>
    <t>中学体育</t>
  </si>
  <si>
    <t>jy19</t>
  </si>
  <si>
    <t>jy13</t>
  </si>
  <si>
    <t>jy22</t>
  </si>
  <si>
    <t>jy20</t>
  </si>
  <si>
    <t>jy12</t>
  </si>
  <si>
    <t>jy10</t>
  </si>
  <si>
    <t>中学政治</t>
  </si>
  <si>
    <t>jy16</t>
  </si>
  <si>
    <t>jy26</t>
  </si>
  <si>
    <t>中专会计</t>
  </si>
  <si>
    <t>jy28</t>
  </si>
  <si>
    <t>jy25</t>
  </si>
  <si>
    <t>中专汽修</t>
  </si>
  <si>
    <t>jy23</t>
  </si>
  <si>
    <t>中专舞蹈</t>
  </si>
  <si>
    <t>jy24</t>
  </si>
  <si>
    <t>报考教师岗位</t>
  </si>
  <si>
    <t>性别</t>
  </si>
  <si>
    <t>笔试总成绩</t>
  </si>
  <si>
    <t>面试总成绩</t>
  </si>
  <si>
    <t>考试总成绩</t>
  </si>
  <si>
    <t>备注</t>
  </si>
  <si>
    <t>王欢欢</t>
  </si>
  <si>
    <t>女</t>
  </si>
  <si>
    <t>高阳</t>
  </si>
  <si>
    <t>张晓芳</t>
  </si>
  <si>
    <t>李媛媛</t>
  </si>
  <si>
    <t>侍芯如</t>
  </si>
  <si>
    <t>周丽</t>
  </si>
  <si>
    <t>孟令茹</t>
  </si>
  <si>
    <t>郑颖莹</t>
  </si>
  <si>
    <t>李耀华</t>
  </si>
  <si>
    <t>李黎明</t>
  </si>
  <si>
    <t>张筱妍</t>
  </si>
  <si>
    <t>胡玉聪</t>
  </si>
  <si>
    <t>仲娟</t>
  </si>
  <si>
    <t>相淇译</t>
  </si>
  <si>
    <t>徐广艳</t>
  </si>
  <si>
    <t>姚鑫</t>
  </si>
  <si>
    <t>刘艺</t>
  </si>
  <si>
    <t>尹瑶瑶</t>
  </si>
  <si>
    <t>男</t>
  </si>
  <si>
    <t>徐丽丽</t>
  </si>
  <si>
    <t>身份证号最后三位322</t>
  </si>
  <si>
    <t>张滢</t>
  </si>
  <si>
    <t>陈婉如</t>
  </si>
  <si>
    <t>惠慧</t>
  </si>
  <si>
    <t>权英杰</t>
  </si>
  <si>
    <t>赵紫旭</t>
  </si>
  <si>
    <t>徐炎</t>
  </si>
  <si>
    <t>钱姣姣</t>
  </si>
  <si>
    <t>杨莹</t>
  </si>
  <si>
    <t>胡月</t>
  </si>
  <si>
    <t>毛娇</t>
  </si>
  <si>
    <t>冯宇情</t>
  </si>
  <si>
    <t>孙春蕾</t>
  </si>
  <si>
    <t>孙玉祥</t>
  </si>
  <si>
    <t>何发东</t>
  </si>
  <si>
    <t>惠笑</t>
  </si>
  <si>
    <t>孙嘉妮</t>
  </si>
  <si>
    <t>曹梦秋</t>
  </si>
  <si>
    <t>张杰</t>
  </si>
  <si>
    <t>孙雪峰</t>
  </si>
  <si>
    <t>马纯惠</t>
  </si>
  <si>
    <t>张乐</t>
  </si>
  <si>
    <t>施文钰</t>
  </si>
  <si>
    <t>江周英</t>
  </si>
  <si>
    <t>包珊珊</t>
  </si>
  <si>
    <t>杨聪慧</t>
  </si>
  <si>
    <t>祝苏艳</t>
  </si>
  <si>
    <t>孙晶晶</t>
  </si>
  <si>
    <t>穆苗苗</t>
  </si>
  <si>
    <t>唐玲玲</t>
  </si>
  <si>
    <t>马锦</t>
  </si>
  <si>
    <t>刘正坤</t>
  </si>
  <si>
    <t>封梦</t>
  </si>
  <si>
    <t>江雪</t>
  </si>
  <si>
    <t>温会丽</t>
  </si>
  <si>
    <t>陆浩</t>
  </si>
  <si>
    <t>姜井星</t>
  </si>
  <si>
    <t>刘亚亚</t>
  </si>
  <si>
    <t>中学语文</t>
  </si>
  <si>
    <t>孙荧鸿</t>
  </si>
  <si>
    <t>金钱</t>
  </si>
  <si>
    <t>王天印</t>
  </si>
  <si>
    <t>中学数学</t>
  </si>
  <si>
    <t>朱信海</t>
  </si>
  <si>
    <t>潘立国</t>
  </si>
  <si>
    <t>中学英语</t>
  </si>
  <si>
    <t>刘庆</t>
  </si>
  <si>
    <t>赵菁菁</t>
  </si>
  <si>
    <t>岳帅</t>
  </si>
  <si>
    <t>陈雅静</t>
  </si>
  <si>
    <t>刘峰</t>
  </si>
  <si>
    <t>刘雪才</t>
  </si>
  <si>
    <t>陆遥</t>
  </si>
  <si>
    <t>徐松</t>
  </si>
  <si>
    <t>陈璐</t>
  </si>
  <si>
    <t>惠孟然</t>
  </si>
  <si>
    <t>范玉红</t>
  </si>
  <si>
    <t>李甜甜</t>
  </si>
  <si>
    <t>宋思佳</t>
  </si>
  <si>
    <t>中学音乐</t>
  </si>
  <si>
    <t>黄小函</t>
  </si>
  <si>
    <t>张兮雅</t>
  </si>
  <si>
    <t>赵倩</t>
  </si>
  <si>
    <t>周华伟</t>
  </si>
  <si>
    <t>何梦瑶</t>
  </si>
  <si>
    <t>相龙</t>
  </si>
  <si>
    <t>黄佃明</t>
  </si>
  <si>
    <t>中专机电</t>
  </si>
  <si>
    <t>高加强</t>
  </si>
  <si>
    <t>中专电子</t>
  </si>
  <si>
    <t>陈雪梅</t>
  </si>
  <si>
    <t>中专艺术设计</t>
  </si>
  <si>
    <t>张海洋</t>
  </si>
  <si>
    <t>中专播音主持</t>
  </si>
  <si>
    <t>王帅杰</t>
  </si>
  <si>
    <t>中专动漫</t>
  </si>
  <si>
    <t>候瑶瑶</t>
  </si>
  <si>
    <t>李思瑶</t>
  </si>
  <si>
    <t>jy27</t>
  </si>
  <si>
    <t>程小校</t>
  </si>
  <si>
    <t>中专医学</t>
  </si>
  <si>
    <t>赵春梅</t>
  </si>
  <si>
    <t>灌南县教育系统2017年公开招聘教师拟聘用人员名单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</si>
</sst>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;_쀆"/>
    <numFmt numFmtId="182" formatCode="0.0_);[Red]\(0.0\)"/>
    <numFmt numFmtId="183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8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8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83" fontId="1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4"/>
  <sheetViews>
    <sheetView tabSelected="1" workbookViewId="0" topLeftCell="A1">
      <selection activeCell="L4" sqref="L4"/>
    </sheetView>
  </sheetViews>
  <sheetFormatPr defaultColWidth="9.00390625" defaultRowHeight="31.5" customHeight="1"/>
  <cols>
    <col min="1" max="1" width="10.625" style="24" customWidth="1"/>
    <col min="2" max="2" width="6.00390625" style="25" customWidth="1"/>
    <col min="3" max="3" width="5.875" style="26" customWidth="1"/>
    <col min="4" max="4" width="4.625" style="26" customWidth="1"/>
    <col min="5" max="5" width="7.75390625" style="26" customWidth="1"/>
    <col min="6" max="6" width="7.875" style="26" customWidth="1"/>
    <col min="7" max="7" width="6.125" style="3" customWidth="1"/>
    <col min="8" max="8" width="5.75390625" style="3" customWidth="1"/>
    <col min="9" max="9" width="7.875" style="27" customWidth="1"/>
    <col min="10" max="10" width="5.75390625" style="27" customWidth="1"/>
    <col min="11" max="11" width="8.25390625" style="27" customWidth="1"/>
    <col min="12" max="12" width="8.625" style="27" customWidth="1"/>
    <col min="13" max="13" width="7.75390625" style="28" customWidth="1"/>
    <col min="14" max="14" width="16.625" style="3" customWidth="1"/>
    <col min="15" max="234" width="9.00390625" style="3" customWidth="1"/>
    <col min="235" max="16384" width="9.00390625" style="30" customWidth="1"/>
  </cols>
  <sheetData>
    <row r="1" spans="1:14" ht="22.5" customHeight="1">
      <c r="A1" s="29" t="s">
        <v>162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49" s="12" customFormat="1" ht="45" customHeight="1">
      <c r="A2" s="4" t="s">
        <v>53</v>
      </c>
      <c r="B2" s="4" t="s">
        <v>0</v>
      </c>
      <c r="C2" s="5" t="s">
        <v>1</v>
      </c>
      <c r="D2" s="5" t="s">
        <v>54</v>
      </c>
      <c r="E2" s="4" t="s">
        <v>2</v>
      </c>
      <c r="F2" s="6" t="s">
        <v>3</v>
      </c>
      <c r="G2" s="7" t="s">
        <v>55</v>
      </c>
      <c r="H2" s="8" t="s">
        <v>4</v>
      </c>
      <c r="I2" s="9" t="s">
        <v>5</v>
      </c>
      <c r="J2" s="9" t="s">
        <v>6</v>
      </c>
      <c r="K2" s="9" t="s">
        <v>7</v>
      </c>
      <c r="L2" s="7" t="s">
        <v>56</v>
      </c>
      <c r="M2" s="7" t="s">
        <v>57</v>
      </c>
      <c r="N2" s="10" t="s">
        <v>58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s="18" customFormat="1" ht="15" customHeight="1">
      <c r="A3" s="13" t="s">
        <v>23</v>
      </c>
      <c r="B3" s="14" t="s">
        <v>24</v>
      </c>
      <c r="C3" s="15" t="s">
        <v>59</v>
      </c>
      <c r="D3" s="16" t="s">
        <v>60</v>
      </c>
      <c r="E3" s="16">
        <v>17</v>
      </c>
      <c r="F3" s="16">
        <v>63</v>
      </c>
      <c r="G3" s="1">
        <f aca="true" t="shared" si="0" ref="G3:G34">E3+F3</f>
        <v>80</v>
      </c>
      <c r="H3" s="1">
        <v>49</v>
      </c>
      <c r="I3" s="2">
        <v>77.5</v>
      </c>
      <c r="J3" s="2">
        <v>69.8</v>
      </c>
      <c r="K3" s="2">
        <v>76.4</v>
      </c>
      <c r="L3" s="2">
        <f aca="true" t="shared" si="1" ref="L3:L31">I3*0.5+J3*0.3+K3*0.2</f>
        <v>74.97</v>
      </c>
      <c r="M3" s="17">
        <f aca="true" t="shared" si="2" ref="M3:M31">G3*0.4+L3*0.6</f>
        <v>76.982</v>
      </c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18" customFormat="1" ht="15" customHeight="1">
      <c r="A4" s="13" t="s">
        <v>23</v>
      </c>
      <c r="B4" s="14" t="s">
        <v>24</v>
      </c>
      <c r="C4" s="15" t="s">
        <v>61</v>
      </c>
      <c r="D4" s="16" t="s">
        <v>60</v>
      </c>
      <c r="E4" s="16">
        <v>16</v>
      </c>
      <c r="F4" s="16">
        <v>61.5</v>
      </c>
      <c r="G4" s="1">
        <f t="shared" si="0"/>
        <v>77.5</v>
      </c>
      <c r="H4" s="1">
        <v>65</v>
      </c>
      <c r="I4" s="2">
        <v>74</v>
      </c>
      <c r="J4" s="2">
        <v>77.2</v>
      </c>
      <c r="K4" s="2">
        <v>77.6</v>
      </c>
      <c r="L4" s="2">
        <f t="shared" si="1"/>
        <v>75.67999999999999</v>
      </c>
      <c r="M4" s="17">
        <f t="shared" si="2"/>
        <v>76.40799999999999</v>
      </c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18" customFormat="1" ht="15" customHeight="1">
      <c r="A5" s="13" t="s">
        <v>23</v>
      </c>
      <c r="B5" s="14" t="s">
        <v>24</v>
      </c>
      <c r="C5" s="15" t="s">
        <v>62</v>
      </c>
      <c r="D5" s="16" t="s">
        <v>60</v>
      </c>
      <c r="E5" s="16">
        <v>15</v>
      </c>
      <c r="F5" s="16">
        <v>56.5</v>
      </c>
      <c r="G5" s="1">
        <f t="shared" si="0"/>
        <v>71.5</v>
      </c>
      <c r="H5" s="1">
        <v>47</v>
      </c>
      <c r="I5" s="2">
        <v>78.8</v>
      </c>
      <c r="J5" s="2">
        <v>80</v>
      </c>
      <c r="K5" s="2">
        <v>77.4</v>
      </c>
      <c r="L5" s="2">
        <f t="shared" si="1"/>
        <v>78.88</v>
      </c>
      <c r="M5" s="17">
        <f t="shared" si="2"/>
        <v>75.928</v>
      </c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8" customFormat="1" ht="15" customHeight="1">
      <c r="A6" s="13" t="s">
        <v>23</v>
      </c>
      <c r="B6" s="14" t="s">
        <v>24</v>
      </c>
      <c r="C6" s="15" t="s">
        <v>63</v>
      </c>
      <c r="D6" s="16" t="s">
        <v>60</v>
      </c>
      <c r="E6" s="16">
        <v>12</v>
      </c>
      <c r="F6" s="16">
        <v>60</v>
      </c>
      <c r="G6" s="1">
        <f t="shared" si="0"/>
        <v>72</v>
      </c>
      <c r="H6" s="1">
        <v>89</v>
      </c>
      <c r="I6" s="2">
        <v>79.4</v>
      </c>
      <c r="J6" s="2">
        <v>75.2</v>
      </c>
      <c r="K6" s="2">
        <v>80.2</v>
      </c>
      <c r="L6" s="2">
        <f t="shared" si="1"/>
        <v>78.30000000000001</v>
      </c>
      <c r="M6" s="17">
        <f t="shared" si="2"/>
        <v>75.78</v>
      </c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18" customFormat="1" ht="15" customHeight="1">
      <c r="A7" s="13" t="s">
        <v>23</v>
      </c>
      <c r="B7" s="14" t="s">
        <v>24</v>
      </c>
      <c r="C7" s="15" t="s">
        <v>64</v>
      </c>
      <c r="D7" s="16" t="s">
        <v>60</v>
      </c>
      <c r="E7" s="16">
        <v>13</v>
      </c>
      <c r="F7" s="16">
        <v>62</v>
      </c>
      <c r="G7" s="1">
        <f t="shared" si="0"/>
        <v>75</v>
      </c>
      <c r="H7" s="1">
        <v>86</v>
      </c>
      <c r="I7" s="2">
        <v>74.3</v>
      </c>
      <c r="J7" s="2">
        <v>79</v>
      </c>
      <c r="K7" s="2">
        <v>74.6</v>
      </c>
      <c r="L7" s="2">
        <f t="shared" si="1"/>
        <v>75.77</v>
      </c>
      <c r="M7" s="17">
        <f t="shared" si="2"/>
        <v>75.46199999999999</v>
      </c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18" customFormat="1" ht="15" customHeight="1">
      <c r="A8" s="13" t="s">
        <v>23</v>
      </c>
      <c r="B8" s="14" t="s">
        <v>24</v>
      </c>
      <c r="C8" s="15" t="s">
        <v>65</v>
      </c>
      <c r="D8" s="16" t="s">
        <v>60</v>
      </c>
      <c r="E8" s="16">
        <v>16</v>
      </c>
      <c r="F8" s="16">
        <v>62.5</v>
      </c>
      <c r="G8" s="1">
        <f t="shared" si="0"/>
        <v>78.5</v>
      </c>
      <c r="H8" s="1">
        <v>76</v>
      </c>
      <c r="I8" s="2">
        <v>66.2</v>
      </c>
      <c r="J8" s="2">
        <v>80.2</v>
      </c>
      <c r="K8" s="2">
        <v>77.4</v>
      </c>
      <c r="L8" s="2">
        <f t="shared" si="1"/>
        <v>72.64</v>
      </c>
      <c r="M8" s="17">
        <f t="shared" si="2"/>
        <v>74.984</v>
      </c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18" customFormat="1" ht="15" customHeight="1">
      <c r="A9" s="13" t="s">
        <v>23</v>
      </c>
      <c r="B9" s="14" t="s">
        <v>24</v>
      </c>
      <c r="C9" s="15" t="s">
        <v>66</v>
      </c>
      <c r="D9" s="16" t="s">
        <v>60</v>
      </c>
      <c r="E9" s="16">
        <v>14</v>
      </c>
      <c r="F9" s="16">
        <v>62</v>
      </c>
      <c r="G9" s="1">
        <f t="shared" si="0"/>
        <v>76</v>
      </c>
      <c r="H9" s="1">
        <v>84</v>
      </c>
      <c r="I9" s="2">
        <v>72</v>
      </c>
      <c r="J9" s="2">
        <v>79.8</v>
      </c>
      <c r="K9" s="2">
        <v>70.8</v>
      </c>
      <c r="L9" s="2">
        <f t="shared" si="1"/>
        <v>74.1</v>
      </c>
      <c r="M9" s="17">
        <f t="shared" si="2"/>
        <v>74.86</v>
      </c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18" customFormat="1" ht="15" customHeight="1">
      <c r="A10" s="13" t="s">
        <v>23</v>
      </c>
      <c r="B10" s="14" t="s">
        <v>24</v>
      </c>
      <c r="C10" s="15" t="s">
        <v>67</v>
      </c>
      <c r="D10" s="16" t="s">
        <v>60</v>
      </c>
      <c r="E10" s="16">
        <v>11</v>
      </c>
      <c r="F10" s="16">
        <v>55.5</v>
      </c>
      <c r="G10" s="1">
        <f t="shared" si="0"/>
        <v>66.5</v>
      </c>
      <c r="H10" s="1">
        <v>51</v>
      </c>
      <c r="I10" s="2">
        <v>79.1</v>
      </c>
      <c r="J10" s="2">
        <v>75.6</v>
      </c>
      <c r="K10" s="2">
        <v>79.2</v>
      </c>
      <c r="L10" s="2">
        <f t="shared" si="1"/>
        <v>78.07</v>
      </c>
      <c r="M10" s="17">
        <f t="shared" si="2"/>
        <v>73.442</v>
      </c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18" customFormat="1" ht="15" customHeight="1">
      <c r="A11" s="13" t="s">
        <v>23</v>
      </c>
      <c r="B11" s="14" t="s">
        <v>24</v>
      </c>
      <c r="C11" s="15" t="s">
        <v>68</v>
      </c>
      <c r="D11" s="16" t="s">
        <v>60</v>
      </c>
      <c r="E11" s="16">
        <v>15</v>
      </c>
      <c r="F11" s="16">
        <v>58</v>
      </c>
      <c r="G11" s="1">
        <f t="shared" si="0"/>
        <v>73</v>
      </c>
      <c r="H11" s="1">
        <v>87</v>
      </c>
      <c r="I11" s="2">
        <v>73.6</v>
      </c>
      <c r="J11" s="2">
        <v>69.6</v>
      </c>
      <c r="K11" s="2">
        <v>79.4</v>
      </c>
      <c r="L11" s="2">
        <f t="shared" si="1"/>
        <v>73.56</v>
      </c>
      <c r="M11" s="17">
        <f t="shared" si="2"/>
        <v>73.33600000000001</v>
      </c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18" customFormat="1" ht="15" customHeight="1">
      <c r="A12" s="13" t="s">
        <v>23</v>
      </c>
      <c r="B12" s="14" t="s">
        <v>24</v>
      </c>
      <c r="C12" s="15" t="s">
        <v>69</v>
      </c>
      <c r="D12" s="16" t="s">
        <v>60</v>
      </c>
      <c r="E12" s="16">
        <v>11</v>
      </c>
      <c r="F12" s="16">
        <v>51</v>
      </c>
      <c r="G12" s="1">
        <f t="shared" si="0"/>
        <v>62</v>
      </c>
      <c r="H12" s="1">
        <v>15</v>
      </c>
      <c r="I12" s="2">
        <v>79.6</v>
      </c>
      <c r="J12" s="2">
        <v>83.2</v>
      </c>
      <c r="K12" s="2">
        <v>79</v>
      </c>
      <c r="L12" s="2">
        <f t="shared" si="1"/>
        <v>80.55999999999999</v>
      </c>
      <c r="M12" s="17">
        <f t="shared" si="2"/>
        <v>73.136</v>
      </c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18" customFormat="1" ht="15" customHeight="1">
      <c r="A13" s="13" t="s">
        <v>23</v>
      </c>
      <c r="B13" s="14" t="s">
        <v>24</v>
      </c>
      <c r="C13" s="15" t="s">
        <v>70</v>
      </c>
      <c r="D13" s="16" t="s">
        <v>60</v>
      </c>
      <c r="E13" s="16">
        <v>15</v>
      </c>
      <c r="F13" s="16">
        <v>53.5</v>
      </c>
      <c r="G13" s="1">
        <f t="shared" si="0"/>
        <v>68.5</v>
      </c>
      <c r="H13" s="1">
        <v>9</v>
      </c>
      <c r="I13" s="2">
        <v>75.8</v>
      </c>
      <c r="J13" s="2">
        <v>75.8</v>
      </c>
      <c r="K13" s="2">
        <v>77.2</v>
      </c>
      <c r="L13" s="2">
        <f t="shared" si="1"/>
        <v>76.08</v>
      </c>
      <c r="M13" s="17">
        <f t="shared" si="2"/>
        <v>73.048</v>
      </c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18" customFormat="1" ht="15" customHeight="1">
      <c r="A14" s="13" t="s">
        <v>23</v>
      </c>
      <c r="B14" s="14" t="s">
        <v>24</v>
      </c>
      <c r="C14" s="15" t="s">
        <v>71</v>
      </c>
      <c r="D14" s="16" t="s">
        <v>60</v>
      </c>
      <c r="E14" s="16">
        <v>13</v>
      </c>
      <c r="F14" s="16">
        <v>56.5</v>
      </c>
      <c r="G14" s="1">
        <f t="shared" si="0"/>
        <v>69.5</v>
      </c>
      <c r="H14" s="1">
        <v>32</v>
      </c>
      <c r="I14" s="2">
        <v>76.6</v>
      </c>
      <c r="J14" s="2">
        <v>71.6</v>
      </c>
      <c r="K14" s="2">
        <v>78.2</v>
      </c>
      <c r="L14" s="2">
        <f t="shared" si="1"/>
        <v>75.41999999999999</v>
      </c>
      <c r="M14" s="17">
        <f t="shared" si="2"/>
        <v>73.05199999999999</v>
      </c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18" customFormat="1" ht="15" customHeight="1">
      <c r="A15" s="13" t="s">
        <v>23</v>
      </c>
      <c r="B15" s="14" t="s">
        <v>24</v>
      </c>
      <c r="C15" s="15" t="s">
        <v>72</v>
      </c>
      <c r="D15" s="16" t="s">
        <v>60</v>
      </c>
      <c r="E15" s="16">
        <v>13</v>
      </c>
      <c r="F15" s="16">
        <v>58</v>
      </c>
      <c r="G15" s="1">
        <f t="shared" si="0"/>
        <v>71</v>
      </c>
      <c r="H15" s="1">
        <v>60</v>
      </c>
      <c r="I15" s="2">
        <v>69.8</v>
      </c>
      <c r="J15" s="2">
        <v>78.2</v>
      </c>
      <c r="K15" s="2">
        <v>78.4</v>
      </c>
      <c r="L15" s="2">
        <f t="shared" si="1"/>
        <v>74.04</v>
      </c>
      <c r="M15" s="17">
        <f t="shared" si="2"/>
        <v>72.824</v>
      </c>
      <c r="N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18" customFormat="1" ht="15" customHeight="1">
      <c r="A16" s="13" t="s">
        <v>23</v>
      </c>
      <c r="B16" s="14" t="s">
        <v>24</v>
      </c>
      <c r="C16" s="15" t="s">
        <v>73</v>
      </c>
      <c r="D16" s="16" t="s">
        <v>60</v>
      </c>
      <c r="E16" s="16">
        <v>13</v>
      </c>
      <c r="F16" s="16">
        <v>51</v>
      </c>
      <c r="G16" s="1">
        <f t="shared" si="0"/>
        <v>64</v>
      </c>
      <c r="H16" s="1">
        <v>46</v>
      </c>
      <c r="I16" s="2">
        <v>78.3</v>
      </c>
      <c r="J16" s="2">
        <v>73.2</v>
      </c>
      <c r="K16" s="2">
        <v>84.4</v>
      </c>
      <c r="L16" s="2">
        <f t="shared" si="1"/>
        <v>77.99000000000001</v>
      </c>
      <c r="M16" s="17">
        <f t="shared" si="2"/>
        <v>72.394</v>
      </c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18" customFormat="1" ht="15" customHeight="1">
      <c r="A17" s="13" t="s">
        <v>23</v>
      </c>
      <c r="B17" s="14" t="s">
        <v>24</v>
      </c>
      <c r="C17" s="15" t="s">
        <v>74</v>
      </c>
      <c r="D17" s="16" t="s">
        <v>60</v>
      </c>
      <c r="E17" s="16">
        <v>12</v>
      </c>
      <c r="F17" s="16">
        <v>60</v>
      </c>
      <c r="G17" s="1">
        <f t="shared" si="0"/>
        <v>72</v>
      </c>
      <c r="H17" s="1">
        <v>90</v>
      </c>
      <c r="I17" s="2">
        <v>72</v>
      </c>
      <c r="J17" s="2">
        <v>69.6</v>
      </c>
      <c r="K17" s="2">
        <v>77.8</v>
      </c>
      <c r="L17" s="2">
        <f t="shared" si="1"/>
        <v>72.44</v>
      </c>
      <c r="M17" s="17">
        <f t="shared" si="2"/>
        <v>72.264</v>
      </c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18" customFormat="1" ht="15" customHeight="1">
      <c r="A18" s="13" t="s">
        <v>23</v>
      </c>
      <c r="B18" s="14" t="s">
        <v>24</v>
      </c>
      <c r="C18" s="15" t="s">
        <v>75</v>
      </c>
      <c r="D18" s="16" t="s">
        <v>60</v>
      </c>
      <c r="E18" s="16">
        <v>9</v>
      </c>
      <c r="F18" s="16">
        <v>56</v>
      </c>
      <c r="G18" s="1">
        <f t="shared" si="0"/>
        <v>65</v>
      </c>
      <c r="H18" s="1">
        <v>56</v>
      </c>
      <c r="I18" s="2">
        <v>80.9</v>
      </c>
      <c r="J18" s="2">
        <v>71.8</v>
      </c>
      <c r="K18" s="2">
        <v>75.2</v>
      </c>
      <c r="L18" s="2">
        <f t="shared" si="1"/>
        <v>77.03</v>
      </c>
      <c r="M18" s="17">
        <f t="shared" si="2"/>
        <v>72.21799999999999</v>
      </c>
      <c r="N18" s="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18" customFormat="1" ht="15" customHeight="1">
      <c r="A19" s="13" t="s">
        <v>23</v>
      </c>
      <c r="B19" s="14" t="s">
        <v>24</v>
      </c>
      <c r="C19" s="15" t="s">
        <v>76</v>
      </c>
      <c r="D19" s="16" t="s">
        <v>60</v>
      </c>
      <c r="E19" s="16">
        <v>12</v>
      </c>
      <c r="F19" s="16">
        <v>57</v>
      </c>
      <c r="G19" s="1">
        <f t="shared" si="0"/>
        <v>69</v>
      </c>
      <c r="H19" s="1">
        <v>26</v>
      </c>
      <c r="I19" s="2">
        <v>68</v>
      </c>
      <c r="J19" s="2">
        <v>80.2</v>
      </c>
      <c r="K19" s="2">
        <v>79</v>
      </c>
      <c r="L19" s="2">
        <f t="shared" si="1"/>
        <v>73.86</v>
      </c>
      <c r="M19" s="17">
        <f t="shared" si="2"/>
        <v>71.916</v>
      </c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18" customFormat="1" ht="15" customHeight="1">
      <c r="A20" s="13" t="s">
        <v>23</v>
      </c>
      <c r="B20" s="14" t="s">
        <v>24</v>
      </c>
      <c r="C20" s="15" t="s">
        <v>77</v>
      </c>
      <c r="D20" s="16" t="s">
        <v>78</v>
      </c>
      <c r="E20" s="16">
        <v>10</v>
      </c>
      <c r="F20" s="16">
        <v>56</v>
      </c>
      <c r="G20" s="1">
        <f t="shared" si="0"/>
        <v>66</v>
      </c>
      <c r="H20" s="1">
        <v>82</v>
      </c>
      <c r="I20" s="2">
        <v>82</v>
      </c>
      <c r="J20" s="2">
        <v>63.4</v>
      </c>
      <c r="K20" s="2">
        <v>79.2</v>
      </c>
      <c r="L20" s="2">
        <f t="shared" si="1"/>
        <v>75.86</v>
      </c>
      <c r="M20" s="17">
        <f t="shared" si="2"/>
        <v>71.916</v>
      </c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18" customFormat="1" ht="15" customHeight="1">
      <c r="A21" s="13" t="s">
        <v>23</v>
      </c>
      <c r="B21" s="14" t="s">
        <v>24</v>
      </c>
      <c r="C21" s="15" t="s">
        <v>79</v>
      </c>
      <c r="D21" s="16" t="s">
        <v>60</v>
      </c>
      <c r="E21" s="16">
        <v>11</v>
      </c>
      <c r="F21" s="16">
        <v>65.5</v>
      </c>
      <c r="G21" s="1">
        <f t="shared" si="0"/>
        <v>76.5</v>
      </c>
      <c r="H21" s="1">
        <v>74</v>
      </c>
      <c r="I21" s="2">
        <v>68.3</v>
      </c>
      <c r="J21" s="2">
        <v>68.4</v>
      </c>
      <c r="K21" s="2">
        <v>69.2</v>
      </c>
      <c r="L21" s="2">
        <f t="shared" si="1"/>
        <v>68.51</v>
      </c>
      <c r="M21" s="17">
        <f t="shared" si="2"/>
        <v>71.706</v>
      </c>
      <c r="N21" s="1" t="s">
        <v>80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18" customFormat="1" ht="15" customHeight="1">
      <c r="A22" s="13" t="s">
        <v>23</v>
      </c>
      <c r="B22" s="14" t="s">
        <v>24</v>
      </c>
      <c r="C22" s="15" t="s">
        <v>81</v>
      </c>
      <c r="D22" s="16" t="s">
        <v>60</v>
      </c>
      <c r="E22" s="16">
        <v>14</v>
      </c>
      <c r="F22" s="16">
        <v>54</v>
      </c>
      <c r="G22" s="1">
        <f t="shared" si="0"/>
        <v>68</v>
      </c>
      <c r="H22" s="1">
        <v>83</v>
      </c>
      <c r="I22" s="2">
        <v>77.8</v>
      </c>
      <c r="J22" s="2">
        <v>66.4</v>
      </c>
      <c r="K22" s="2">
        <v>75.6</v>
      </c>
      <c r="L22" s="2">
        <f t="shared" si="1"/>
        <v>73.94</v>
      </c>
      <c r="M22" s="17">
        <f t="shared" si="2"/>
        <v>71.564</v>
      </c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18" customFormat="1" ht="15" customHeight="1">
      <c r="A23" s="13" t="s">
        <v>23</v>
      </c>
      <c r="B23" s="14" t="s">
        <v>24</v>
      </c>
      <c r="C23" s="15" t="s">
        <v>82</v>
      </c>
      <c r="D23" s="16" t="s">
        <v>60</v>
      </c>
      <c r="E23" s="16">
        <v>14</v>
      </c>
      <c r="F23" s="16">
        <v>64.5</v>
      </c>
      <c r="G23" s="1">
        <f t="shared" si="0"/>
        <v>78.5</v>
      </c>
      <c r="H23" s="1">
        <v>3</v>
      </c>
      <c r="I23" s="2">
        <v>64.6</v>
      </c>
      <c r="J23" s="2">
        <v>73.4</v>
      </c>
      <c r="K23" s="2">
        <v>62.2</v>
      </c>
      <c r="L23" s="2">
        <f t="shared" si="1"/>
        <v>66.75999999999999</v>
      </c>
      <c r="M23" s="17">
        <f t="shared" si="2"/>
        <v>71.45599999999999</v>
      </c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18" customFormat="1" ht="15" customHeight="1">
      <c r="A24" s="13" t="s">
        <v>23</v>
      </c>
      <c r="B24" s="14" t="s">
        <v>24</v>
      </c>
      <c r="C24" s="15" t="s">
        <v>83</v>
      </c>
      <c r="D24" s="16" t="s">
        <v>60</v>
      </c>
      <c r="E24" s="16">
        <v>16</v>
      </c>
      <c r="F24" s="16">
        <v>61.5</v>
      </c>
      <c r="G24" s="1">
        <f t="shared" si="0"/>
        <v>77.5</v>
      </c>
      <c r="H24" s="1">
        <v>17</v>
      </c>
      <c r="I24" s="2">
        <v>65.3</v>
      </c>
      <c r="J24" s="2">
        <v>63.6</v>
      </c>
      <c r="K24" s="2">
        <v>76</v>
      </c>
      <c r="L24" s="2">
        <f t="shared" si="1"/>
        <v>66.92999999999999</v>
      </c>
      <c r="M24" s="17">
        <f t="shared" si="2"/>
        <v>71.15799999999999</v>
      </c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18" customFormat="1" ht="15" customHeight="1">
      <c r="A25" s="13" t="s">
        <v>23</v>
      </c>
      <c r="B25" s="14" t="s">
        <v>24</v>
      </c>
      <c r="C25" s="15" t="s">
        <v>84</v>
      </c>
      <c r="D25" s="16" t="s">
        <v>60</v>
      </c>
      <c r="E25" s="16">
        <v>11</v>
      </c>
      <c r="F25" s="16">
        <v>58</v>
      </c>
      <c r="G25" s="1">
        <f t="shared" si="0"/>
        <v>69</v>
      </c>
      <c r="H25" s="1">
        <v>1</v>
      </c>
      <c r="I25" s="2">
        <v>72.4</v>
      </c>
      <c r="J25" s="2">
        <v>71.4</v>
      </c>
      <c r="K25" s="2">
        <v>72.8</v>
      </c>
      <c r="L25" s="2">
        <f t="shared" si="1"/>
        <v>72.18</v>
      </c>
      <c r="M25" s="17">
        <f t="shared" si="2"/>
        <v>70.908</v>
      </c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18" customFormat="1" ht="15" customHeight="1">
      <c r="A26" s="13" t="s">
        <v>23</v>
      </c>
      <c r="B26" s="14" t="s">
        <v>24</v>
      </c>
      <c r="C26" s="15" t="s">
        <v>85</v>
      </c>
      <c r="D26" s="16" t="s">
        <v>60</v>
      </c>
      <c r="E26" s="16">
        <v>12</v>
      </c>
      <c r="F26" s="16">
        <v>52</v>
      </c>
      <c r="G26" s="1">
        <f t="shared" si="0"/>
        <v>64</v>
      </c>
      <c r="H26" s="1">
        <v>53</v>
      </c>
      <c r="I26" s="2">
        <v>79.3</v>
      </c>
      <c r="J26" s="2">
        <v>69.4</v>
      </c>
      <c r="K26" s="2">
        <v>75</v>
      </c>
      <c r="L26" s="2">
        <f t="shared" si="1"/>
        <v>75.47</v>
      </c>
      <c r="M26" s="17">
        <f t="shared" si="2"/>
        <v>70.882</v>
      </c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18" customFormat="1" ht="15" customHeight="1">
      <c r="A27" s="13" t="s">
        <v>23</v>
      </c>
      <c r="B27" s="14" t="s">
        <v>24</v>
      </c>
      <c r="C27" s="15" t="s">
        <v>86</v>
      </c>
      <c r="D27" s="16" t="s">
        <v>78</v>
      </c>
      <c r="E27" s="16">
        <v>12</v>
      </c>
      <c r="F27" s="16">
        <v>64</v>
      </c>
      <c r="G27" s="1">
        <f t="shared" si="0"/>
        <v>76</v>
      </c>
      <c r="H27" s="1">
        <v>43</v>
      </c>
      <c r="I27" s="2">
        <v>67</v>
      </c>
      <c r="J27" s="2">
        <v>68.2</v>
      </c>
      <c r="K27" s="2">
        <v>66.6</v>
      </c>
      <c r="L27" s="2">
        <f t="shared" si="1"/>
        <v>67.28</v>
      </c>
      <c r="M27" s="17">
        <f t="shared" si="2"/>
        <v>70.768</v>
      </c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18" customFormat="1" ht="15" customHeight="1">
      <c r="A28" s="13" t="s">
        <v>23</v>
      </c>
      <c r="B28" s="14" t="s">
        <v>24</v>
      </c>
      <c r="C28" s="15" t="s">
        <v>87</v>
      </c>
      <c r="D28" s="16" t="s">
        <v>60</v>
      </c>
      <c r="E28" s="16">
        <v>12</v>
      </c>
      <c r="F28" s="16">
        <v>62</v>
      </c>
      <c r="G28" s="1">
        <f t="shared" si="0"/>
        <v>74</v>
      </c>
      <c r="H28" s="1">
        <v>35</v>
      </c>
      <c r="I28" s="2">
        <v>67.9</v>
      </c>
      <c r="J28" s="2">
        <v>65.8</v>
      </c>
      <c r="K28" s="2">
        <v>74.4</v>
      </c>
      <c r="L28" s="2">
        <f t="shared" si="1"/>
        <v>68.57</v>
      </c>
      <c r="M28" s="17">
        <f t="shared" si="2"/>
        <v>70.74199999999999</v>
      </c>
      <c r="N28" s="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18" customFormat="1" ht="15" customHeight="1">
      <c r="A29" s="13" t="s">
        <v>23</v>
      </c>
      <c r="B29" s="14" t="s">
        <v>24</v>
      </c>
      <c r="C29" s="15" t="s">
        <v>88</v>
      </c>
      <c r="D29" s="16" t="s">
        <v>60</v>
      </c>
      <c r="E29" s="16">
        <v>13</v>
      </c>
      <c r="F29" s="16">
        <v>59.5</v>
      </c>
      <c r="G29" s="1">
        <f t="shared" si="0"/>
        <v>72.5</v>
      </c>
      <c r="H29" s="1">
        <v>19</v>
      </c>
      <c r="I29" s="2">
        <v>64.9</v>
      </c>
      <c r="J29" s="2">
        <v>71.2</v>
      </c>
      <c r="K29" s="2">
        <v>76.2</v>
      </c>
      <c r="L29" s="2">
        <f t="shared" si="1"/>
        <v>69.05000000000001</v>
      </c>
      <c r="M29" s="17">
        <f t="shared" si="2"/>
        <v>70.43</v>
      </c>
      <c r="N29" s="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18" customFormat="1" ht="15" customHeight="1">
      <c r="A30" s="13" t="s">
        <v>23</v>
      </c>
      <c r="B30" s="14" t="s">
        <v>24</v>
      </c>
      <c r="C30" s="15" t="s">
        <v>89</v>
      </c>
      <c r="D30" s="16" t="s">
        <v>60</v>
      </c>
      <c r="E30" s="16">
        <v>10</v>
      </c>
      <c r="F30" s="16">
        <v>50.5</v>
      </c>
      <c r="G30" s="1">
        <f t="shared" si="0"/>
        <v>60.5</v>
      </c>
      <c r="H30" s="1">
        <v>85</v>
      </c>
      <c r="I30" s="2">
        <v>78.9</v>
      </c>
      <c r="J30" s="2">
        <v>70.2</v>
      </c>
      <c r="K30" s="2">
        <v>82.4</v>
      </c>
      <c r="L30" s="2">
        <f t="shared" si="1"/>
        <v>76.99000000000001</v>
      </c>
      <c r="M30" s="17">
        <f t="shared" si="2"/>
        <v>70.394</v>
      </c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s="18" customFormat="1" ht="15" customHeight="1">
      <c r="A31" s="13" t="s">
        <v>23</v>
      </c>
      <c r="B31" s="14" t="s">
        <v>24</v>
      </c>
      <c r="C31" s="15" t="s">
        <v>90</v>
      </c>
      <c r="D31" s="16" t="s">
        <v>60</v>
      </c>
      <c r="E31" s="16">
        <v>11</v>
      </c>
      <c r="F31" s="16">
        <v>51.5</v>
      </c>
      <c r="G31" s="1">
        <f t="shared" si="0"/>
        <v>62.5</v>
      </c>
      <c r="H31" s="1">
        <v>10</v>
      </c>
      <c r="I31" s="2">
        <v>72.1</v>
      </c>
      <c r="J31" s="2">
        <v>80.4</v>
      </c>
      <c r="K31" s="2">
        <v>77.2</v>
      </c>
      <c r="L31" s="2">
        <f t="shared" si="1"/>
        <v>75.61</v>
      </c>
      <c r="M31" s="17">
        <f t="shared" si="2"/>
        <v>70.366</v>
      </c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s="18" customFormat="1" ht="15" customHeight="1">
      <c r="A32" s="13" t="s">
        <v>12</v>
      </c>
      <c r="B32" s="14" t="s">
        <v>18</v>
      </c>
      <c r="C32" s="16" t="s">
        <v>91</v>
      </c>
      <c r="D32" s="16" t="s">
        <v>60</v>
      </c>
      <c r="E32" s="16">
        <v>17</v>
      </c>
      <c r="F32" s="16">
        <v>42</v>
      </c>
      <c r="G32" s="1">
        <f t="shared" si="0"/>
        <v>59</v>
      </c>
      <c r="H32" s="1">
        <v>3</v>
      </c>
      <c r="I32" s="2">
        <v>83.58</v>
      </c>
      <c r="J32" s="2"/>
      <c r="K32" s="2"/>
      <c r="L32" s="2">
        <f>I32</f>
        <v>83.58</v>
      </c>
      <c r="M32" s="17">
        <f>G32*0.5+L32*0.5</f>
        <v>71.28999999999999</v>
      </c>
      <c r="N32" s="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s="18" customFormat="1" ht="15" customHeight="1">
      <c r="A33" s="13" t="s">
        <v>12</v>
      </c>
      <c r="B33" s="14" t="s">
        <v>18</v>
      </c>
      <c r="C33" s="16" t="s">
        <v>92</v>
      </c>
      <c r="D33" s="16" t="s">
        <v>60</v>
      </c>
      <c r="E33" s="16">
        <v>14</v>
      </c>
      <c r="F33" s="16">
        <v>49</v>
      </c>
      <c r="G33" s="1">
        <f t="shared" si="0"/>
        <v>63</v>
      </c>
      <c r="H33" s="1">
        <v>1</v>
      </c>
      <c r="I33" s="2">
        <v>76.58</v>
      </c>
      <c r="J33" s="2"/>
      <c r="K33" s="2"/>
      <c r="L33" s="2">
        <f>I33</f>
        <v>76.58</v>
      </c>
      <c r="M33" s="17">
        <f>G33*0.5+L33*0.5</f>
        <v>69.78999999999999</v>
      </c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s="18" customFormat="1" ht="15" customHeight="1">
      <c r="A34" s="13" t="s">
        <v>12</v>
      </c>
      <c r="B34" s="14" t="s">
        <v>18</v>
      </c>
      <c r="C34" s="16" t="s">
        <v>93</v>
      </c>
      <c r="D34" s="16" t="s">
        <v>78</v>
      </c>
      <c r="E34" s="16">
        <v>14</v>
      </c>
      <c r="F34" s="16">
        <v>47</v>
      </c>
      <c r="G34" s="1">
        <f t="shared" si="0"/>
        <v>61</v>
      </c>
      <c r="H34" s="1">
        <v>4</v>
      </c>
      <c r="I34" s="2">
        <v>77.75</v>
      </c>
      <c r="J34" s="2"/>
      <c r="K34" s="2"/>
      <c r="L34" s="2">
        <f>I34</f>
        <v>77.75</v>
      </c>
      <c r="M34" s="17">
        <f>G34*0.5+L34*0.5</f>
        <v>69.375</v>
      </c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s="18" customFormat="1" ht="15" customHeight="1">
      <c r="A35" s="13" t="s">
        <v>12</v>
      </c>
      <c r="B35" s="14" t="s">
        <v>18</v>
      </c>
      <c r="C35" s="16" t="s">
        <v>94</v>
      </c>
      <c r="D35" s="16" t="s">
        <v>78</v>
      </c>
      <c r="E35" s="16">
        <v>13</v>
      </c>
      <c r="F35" s="16">
        <v>47</v>
      </c>
      <c r="G35" s="1">
        <f aca="true" t="shared" si="3" ref="G35:G66">E35+F35</f>
        <v>60</v>
      </c>
      <c r="H35" s="1">
        <v>2</v>
      </c>
      <c r="I35" s="2">
        <v>71.92</v>
      </c>
      <c r="J35" s="2"/>
      <c r="K35" s="2"/>
      <c r="L35" s="2">
        <f>I35</f>
        <v>71.92</v>
      </c>
      <c r="M35" s="17">
        <f>G35*0.5+L35*0.5</f>
        <v>65.96000000000001</v>
      </c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s="18" customFormat="1" ht="15" customHeight="1">
      <c r="A36" s="13" t="s">
        <v>17</v>
      </c>
      <c r="B36" s="14" t="s">
        <v>15</v>
      </c>
      <c r="C36" s="16" t="s">
        <v>95</v>
      </c>
      <c r="D36" s="16" t="s">
        <v>60</v>
      </c>
      <c r="E36" s="16">
        <v>12</v>
      </c>
      <c r="F36" s="16">
        <v>64</v>
      </c>
      <c r="G36" s="1">
        <f t="shared" si="3"/>
        <v>76</v>
      </c>
      <c r="H36" s="1">
        <v>4</v>
      </c>
      <c r="I36" s="2">
        <v>85.8</v>
      </c>
      <c r="J36" s="2">
        <v>77.2</v>
      </c>
      <c r="K36" s="2"/>
      <c r="L36" s="2">
        <f aca="true" t="shared" si="4" ref="L36:L44">I36*0.4+J36*0.6</f>
        <v>80.64</v>
      </c>
      <c r="M36" s="17">
        <f aca="true" t="shared" si="5" ref="M36:M44">G36*0.4+L36*0.6</f>
        <v>78.784</v>
      </c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s="18" customFormat="1" ht="15" customHeight="1">
      <c r="A37" s="13" t="s">
        <v>17</v>
      </c>
      <c r="B37" s="14" t="s">
        <v>15</v>
      </c>
      <c r="C37" s="16" t="s">
        <v>96</v>
      </c>
      <c r="D37" s="16" t="s">
        <v>60</v>
      </c>
      <c r="E37" s="16">
        <v>13</v>
      </c>
      <c r="F37" s="16">
        <v>65</v>
      </c>
      <c r="G37" s="1">
        <f t="shared" si="3"/>
        <v>78</v>
      </c>
      <c r="H37" s="1">
        <v>8</v>
      </c>
      <c r="I37" s="2">
        <v>73.4</v>
      </c>
      <c r="J37" s="2">
        <v>70.6</v>
      </c>
      <c r="K37" s="2"/>
      <c r="L37" s="2">
        <f t="shared" si="4"/>
        <v>71.72</v>
      </c>
      <c r="M37" s="17">
        <f t="shared" si="5"/>
        <v>74.232</v>
      </c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s="18" customFormat="1" ht="15" customHeight="1">
      <c r="A38" s="13" t="s">
        <v>17</v>
      </c>
      <c r="B38" s="14" t="s">
        <v>15</v>
      </c>
      <c r="C38" s="16" t="s">
        <v>97</v>
      </c>
      <c r="D38" s="16" t="s">
        <v>60</v>
      </c>
      <c r="E38" s="16">
        <v>11</v>
      </c>
      <c r="F38" s="16">
        <v>61</v>
      </c>
      <c r="G38" s="1">
        <f t="shared" si="3"/>
        <v>72</v>
      </c>
      <c r="H38" s="1">
        <v>2</v>
      </c>
      <c r="I38" s="2">
        <v>81</v>
      </c>
      <c r="J38" s="2">
        <v>69.6</v>
      </c>
      <c r="K38" s="2"/>
      <c r="L38" s="2">
        <f t="shared" si="4"/>
        <v>74.16</v>
      </c>
      <c r="M38" s="17">
        <f t="shared" si="5"/>
        <v>73.29599999999999</v>
      </c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s="18" customFormat="1" ht="15" customHeight="1">
      <c r="A39" s="13" t="s">
        <v>14</v>
      </c>
      <c r="B39" s="14" t="s">
        <v>11</v>
      </c>
      <c r="C39" s="16" t="s">
        <v>98</v>
      </c>
      <c r="D39" s="16" t="s">
        <v>78</v>
      </c>
      <c r="E39" s="16">
        <v>11</v>
      </c>
      <c r="F39" s="16">
        <v>60</v>
      </c>
      <c r="G39" s="1">
        <f t="shared" si="3"/>
        <v>71</v>
      </c>
      <c r="H39" s="1">
        <v>3</v>
      </c>
      <c r="I39" s="2">
        <v>85.6</v>
      </c>
      <c r="J39" s="2">
        <v>85.4</v>
      </c>
      <c r="K39" s="2"/>
      <c r="L39" s="2">
        <f t="shared" si="4"/>
        <v>85.48</v>
      </c>
      <c r="M39" s="17">
        <f t="shared" si="5"/>
        <v>79.688</v>
      </c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s="18" customFormat="1" ht="15" customHeight="1">
      <c r="A40" s="13" t="s">
        <v>14</v>
      </c>
      <c r="B40" s="14" t="s">
        <v>11</v>
      </c>
      <c r="C40" s="16" t="s">
        <v>99</v>
      </c>
      <c r="D40" s="16" t="s">
        <v>78</v>
      </c>
      <c r="E40" s="16">
        <v>10</v>
      </c>
      <c r="F40" s="16">
        <v>59</v>
      </c>
      <c r="G40" s="1">
        <f t="shared" si="3"/>
        <v>69</v>
      </c>
      <c r="H40" s="1">
        <v>6</v>
      </c>
      <c r="I40" s="2">
        <v>82.6</v>
      </c>
      <c r="J40" s="2">
        <v>82</v>
      </c>
      <c r="K40" s="2"/>
      <c r="L40" s="2">
        <f t="shared" si="4"/>
        <v>82.24</v>
      </c>
      <c r="M40" s="17">
        <f t="shared" si="5"/>
        <v>76.94399999999999</v>
      </c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s="18" customFormat="1" ht="15" customHeight="1">
      <c r="A41" s="13" t="s">
        <v>10</v>
      </c>
      <c r="B41" s="14" t="s">
        <v>9</v>
      </c>
      <c r="C41" s="16" t="s">
        <v>100</v>
      </c>
      <c r="D41" s="16" t="s">
        <v>60</v>
      </c>
      <c r="E41" s="16">
        <v>15</v>
      </c>
      <c r="F41" s="16">
        <v>68</v>
      </c>
      <c r="G41" s="1">
        <f t="shared" si="3"/>
        <v>83</v>
      </c>
      <c r="H41" s="1">
        <v>9</v>
      </c>
      <c r="I41" s="2">
        <v>82.2</v>
      </c>
      <c r="J41" s="2">
        <v>69</v>
      </c>
      <c r="K41" s="2"/>
      <c r="L41" s="2">
        <f t="shared" si="4"/>
        <v>74.28</v>
      </c>
      <c r="M41" s="17">
        <f t="shared" si="5"/>
        <v>77.768</v>
      </c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s="18" customFormat="1" ht="15" customHeight="1">
      <c r="A42" s="13" t="s">
        <v>10</v>
      </c>
      <c r="B42" s="14" t="s">
        <v>9</v>
      </c>
      <c r="C42" s="16" t="s">
        <v>101</v>
      </c>
      <c r="D42" s="16" t="s">
        <v>60</v>
      </c>
      <c r="E42" s="16">
        <v>15</v>
      </c>
      <c r="F42" s="16">
        <v>63</v>
      </c>
      <c r="G42" s="1">
        <f t="shared" si="3"/>
        <v>78</v>
      </c>
      <c r="H42" s="1">
        <v>1</v>
      </c>
      <c r="I42" s="2">
        <v>80.2</v>
      </c>
      <c r="J42" s="2">
        <v>72</v>
      </c>
      <c r="K42" s="2"/>
      <c r="L42" s="2">
        <f t="shared" si="4"/>
        <v>75.28</v>
      </c>
      <c r="M42" s="17">
        <f t="shared" si="5"/>
        <v>76.368</v>
      </c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s="18" customFormat="1" ht="15" customHeight="1">
      <c r="A43" s="13" t="s">
        <v>10</v>
      </c>
      <c r="B43" s="14" t="s">
        <v>9</v>
      </c>
      <c r="C43" s="16" t="s">
        <v>102</v>
      </c>
      <c r="D43" s="16" t="s">
        <v>60</v>
      </c>
      <c r="E43" s="16">
        <v>15</v>
      </c>
      <c r="F43" s="16">
        <v>68</v>
      </c>
      <c r="G43" s="1">
        <f t="shared" si="3"/>
        <v>83</v>
      </c>
      <c r="H43" s="1">
        <v>8</v>
      </c>
      <c r="I43" s="2">
        <v>82</v>
      </c>
      <c r="J43" s="2">
        <v>62</v>
      </c>
      <c r="K43" s="2"/>
      <c r="L43" s="2">
        <f t="shared" si="4"/>
        <v>70</v>
      </c>
      <c r="M43" s="17">
        <f t="shared" si="5"/>
        <v>75.2</v>
      </c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s="18" customFormat="1" ht="15" customHeight="1">
      <c r="A44" s="13" t="s">
        <v>8</v>
      </c>
      <c r="B44" s="14" t="s">
        <v>22</v>
      </c>
      <c r="C44" s="16" t="s">
        <v>103</v>
      </c>
      <c r="D44" s="16" t="s">
        <v>60</v>
      </c>
      <c r="E44" s="16">
        <v>13</v>
      </c>
      <c r="F44" s="16">
        <v>54</v>
      </c>
      <c r="G44" s="1">
        <f t="shared" si="3"/>
        <v>67</v>
      </c>
      <c r="H44" s="1">
        <v>18</v>
      </c>
      <c r="I44" s="2">
        <v>75.2</v>
      </c>
      <c r="J44" s="2">
        <v>80.2</v>
      </c>
      <c r="K44" s="2"/>
      <c r="L44" s="2">
        <f t="shared" si="4"/>
        <v>78.2</v>
      </c>
      <c r="M44" s="17">
        <f t="shared" si="5"/>
        <v>73.72</v>
      </c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s="18" customFormat="1" ht="15" customHeight="1">
      <c r="A45" s="13" t="s">
        <v>21</v>
      </c>
      <c r="B45" s="14" t="s">
        <v>13</v>
      </c>
      <c r="C45" s="16" t="s">
        <v>104</v>
      </c>
      <c r="D45" s="16" t="s">
        <v>60</v>
      </c>
      <c r="E45" s="16">
        <v>13</v>
      </c>
      <c r="F45" s="16">
        <v>57</v>
      </c>
      <c r="G45" s="1">
        <f t="shared" si="3"/>
        <v>70</v>
      </c>
      <c r="H45" s="1">
        <v>8</v>
      </c>
      <c r="I45" s="2">
        <v>83.4</v>
      </c>
      <c r="J45" s="2"/>
      <c r="K45" s="2"/>
      <c r="L45" s="2">
        <f aca="true" t="shared" si="6" ref="L45:L74">I45</f>
        <v>83.4</v>
      </c>
      <c r="M45" s="17">
        <f aca="true" t="shared" si="7" ref="M45:M74">G$1:G$65536*0.5+L45*0.5</f>
        <v>76.7</v>
      </c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s="18" customFormat="1" ht="15" customHeight="1">
      <c r="A46" s="13" t="s">
        <v>21</v>
      </c>
      <c r="B46" s="14" t="s">
        <v>13</v>
      </c>
      <c r="C46" s="16" t="s">
        <v>105</v>
      </c>
      <c r="D46" s="16" t="s">
        <v>60</v>
      </c>
      <c r="E46" s="16">
        <v>14</v>
      </c>
      <c r="F46" s="16">
        <v>55</v>
      </c>
      <c r="G46" s="1">
        <f t="shared" si="3"/>
        <v>69</v>
      </c>
      <c r="H46" s="1">
        <v>21</v>
      </c>
      <c r="I46" s="2">
        <v>82.2</v>
      </c>
      <c r="J46" s="2"/>
      <c r="K46" s="2"/>
      <c r="L46" s="2">
        <f t="shared" si="6"/>
        <v>82.2</v>
      </c>
      <c r="M46" s="17">
        <f t="shared" si="7"/>
        <v>75.6</v>
      </c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s="18" customFormat="1" ht="15" customHeight="1">
      <c r="A47" s="13" t="s">
        <v>21</v>
      </c>
      <c r="B47" s="14" t="s">
        <v>13</v>
      </c>
      <c r="C47" s="16" t="s">
        <v>106</v>
      </c>
      <c r="D47" s="16" t="s">
        <v>60</v>
      </c>
      <c r="E47" s="16">
        <v>14</v>
      </c>
      <c r="F47" s="16">
        <v>50</v>
      </c>
      <c r="G47" s="1">
        <f t="shared" si="3"/>
        <v>64</v>
      </c>
      <c r="H47" s="1">
        <v>22</v>
      </c>
      <c r="I47" s="2">
        <v>79.4</v>
      </c>
      <c r="J47" s="2"/>
      <c r="K47" s="2"/>
      <c r="L47" s="2">
        <f t="shared" si="6"/>
        <v>79.4</v>
      </c>
      <c r="M47" s="17">
        <f t="shared" si="7"/>
        <v>71.7</v>
      </c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s="18" customFormat="1" ht="15" customHeight="1">
      <c r="A48" s="13" t="s">
        <v>21</v>
      </c>
      <c r="B48" s="14" t="s">
        <v>13</v>
      </c>
      <c r="C48" s="16" t="s">
        <v>107</v>
      </c>
      <c r="D48" s="16" t="s">
        <v>60</v>
      </c>
      <c r="E48" s="16">
        <v>14</v>
      </c>
      <c r="F48" s="16">
        <v>50</v>
      </c>
      <c r="G48" s="1">
        <f t="shared" si="3"/>
        <v>64</v>
      </c>
      <c r="H48" s="1">
        <v>18</v>
      </c>
      <c r="I48" s="2">
        <v>78.4</v>
      </c>
      <c r="J48" s="2"/>
      <c r="K48" s="2"/>
      <c r="L48" s="2">
        <f t="shared" si="6"/>
        <v>78.4</v>
      </c>
      <c r="M48" s="17">
        <f t="shared" si="7"/>
        <v>71.2</v>
      </c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s="18" customFormat="1" ht="15" customHeight="1">
      <c r="A49" s="13" t="s">
        <v>21</v>
      </c>
      <c r="B49" s="14" t="s">
        <v>13</v>
      </c>
      <c r="C49" s="16" t="s">
        <v>108</v>
      </c>
      <c r="D49" s="16" t="s">
        <v>60</v>
      </c>
      <c r="E49" s="16">
        <v>12</v>
      </c>
      <c r="F49" s="16">
        <v>47</v>
      </c>
      <c r="G49" s="1">
        <f t="shared" si="3"/>
        <v>59</v>
      </c>
      <c r="H49" s="1">
        <v>11</v>
      </c>
      <c r="I49" s="2">
        <v>83</v>
      </c>
      <c r="J49" s="2"/>
      <c r="K49" s="2"/>
      <c r="L49" s="2">
        <f t="shared" si="6"/>
        <v>83</v>
      </c>
      <c r="M49" s="17">
        <f t="shared" si="7"/>
        <v>71</v>
      </c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s="18" customFormat="1" ht="15" customHeight="1">
      <c r="A50" s="13" t="s">
        <v>21</v>
      </c>
      <c r="B50" s="14" t="s">
        <v>13</v>
      </c>
      <c r="C50" s="16" t="s">
        <v>109</v>
      </c>
      <c r="D50" s="16" t="s">
        <v>60</v>
      </c>
      <c r="E50" s="16">
        <v>14</v>
      </c>
      <c r="F50" s="16">
        <v>49</v>
      </c>
      <c r="G50" s="1">
        <f t="shared" si="3"/>
        <v>63</v>
      </c>
      <c r="H50" s="1">
        <v>6</v>
      </c>
      <c r="I50" s="2">
        <v>79</v>
      </c>
      <c r="J50" s="2"/>
      <c r="K50" s="2"/>
      <c r="L50" s="2">
        <f t="shared" si="6"/>
        <v>79</v>
      </c>
      <c r="M50" s="17">
        <f t="shared" si="7"/>
        <v>71</v>
      </c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s="18" customFormat="1" ht="15" customHeight="1">
      <c r="A51" s="13" t="s">
        <v>21</v>
      </c>
      <c r="B51" s="14" t="s">
        <v>13</v>
      </c>
      <c r="C51" s="16" t="s">
        <v>110</v>
      </c>
      <c r="D51" s="16" t="s">
        <v>60</v>
      </c>
      <c r="E51" s="16">
        <v>12</v>
      </c>
      <c r="F51" s="16">
        <v>50</v>
      </c>
      <c r="G51" s="1">
        <f t="shared" si="3"/>
        <v>62</v>
      </c>
      <c r="H51" s="1">
        <v>14</v>
      </c>
      <c r="I51" s="2">
        <v>79.8</v>
      </c>
      <c r="J51" s="2"/>
      <c r="K51" s="2"/>
      <c r="L51" s="2">
        <f t="shared" si="6"/>
        <v>79.8</v>
      </c>
      <c r="M51" s="17">
        <f t="shared" si="7"/>
        <v>70.9</v>
      </c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249" s="18" customFormat="1" ht="15" customHeight="1">
      <c r="A52" s="13" t="s">
        <v>21</v>
      </c>
      <c r="B52" s="14" t="s">
        <v>13</v>
      </c>
      <c r="C52" s="16" t="s">
        <v>111</v>
      </c>
      <c r="D52" s="16" t="s">
        <v>60</v>
      </c>
      <c r="E52" s="16">
        <v>12</v>
      </c>
      <c r="F52" s="16">
        <v>53</v>
      </c>
      <c r="G52" s="1">
        <f t="shared" si="3"/>
        <v>65</v>
      </c>
      <c r="H52" s="1">
        <v>15</v>
      </c>
      <c r="I52" s="2">
        <v>76.6</v>
      </c>
      <c r="J52" s="2"/>
      <c r="K52" s="2"/>
      <c r="L52" s="2">
        <f t="shared" si="6"/>
        <v>76.6</v>
      </c>
      <c r="M52" s="17">
        <f t="shared" si="7"/>
        <v>70.8</v>
      </c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1:249" s="18" customFormat="1" ht="15" customHeight="1">
      <c r="A53" s="13" t="s">
        <v>19</v>
      </c>
      <c r="B53" s="14" t="s">
        <v>20</v>
      </c>
      <c r="C53" s="16" t="s">
        <v>112</v>
      </c>
      <c r="D53" s="16" t="s">
        <v>60</v>
      </c>
      <c r="E53" s="16">
        <v>12</v>
      </c>
      <c r="F53" s="16">
        <v>69</v>
      </c>
      <c r="G53" s="1">
        <f t="shared" si="3"/>
        <v>81</v>
      </c>
      <c r="H53" s="1">
        <v>19</v>
      </c>
      <c r="I53" s="2">
        <v>84.2</v>
      </c>
      <c r="J53" s="2"/>
      <c r="K53" s="2"/>
      <c r="L53" s="2">
        <f t="shared" si="6"/>
        <v>84.2</v>
      </c>
      <c r="M53" s="17">
        <f t="shared" si="7"/>
        <v>82.6</v>
      </c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pans="1:249" s="18" customFormat="1" ht="15" customHeight="1">
      <c r="A54" s="13" t="s">
        <v>19</v>
      </c>
      <c r="B54" s="14" t="s">
        <v>20</v>
      </c>
      <c r="C54" s="16" t="s">
        <v>113</v>
      </c>
      <c r="D54" s="16" t="s">
        <v>60</v>
      </c>
      <c r="E54" s="16">
        <v>15</v>
      </c>
      <c r="F54" s="16">
        <v>62</v>
      </c>
      <c r="G54" s="1">
        <f t="shared" si="3"/>
        <v>77</v>
      </c>
      <c r="H54" s="1">
        <v>24</v>
      </c>
      <c r="I54" s="2">
        <v>86.2</v>
      </c>
      <c r="J54" s="2"/>
      <c r="K54" s="2"/>
      <c r="L54" s="2">
        <f t="shared" si="6"/>
        <v>86.2</v>
      </c>
      <c r="M54" s="17">
        <f t="shared" si="7"/>
        <v>81.6</v>
      </c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1:249" s="18" customFormat="1" ht="15" customHeight="1">
      <c r="A55" s="13" t="s">
        <v>19</v>
      </c>
      <c r="B55" s="14" t="s">
        <v>20</v>
      </c>
      <c r="C55" s="16" t="s">
        <v>114</v>
      </c>
      <c r="D55" s="16" t="s">
        <v>60</v>
      </c>
      <c r="E55" s="16">
        <v>12</v>
      </c>
      <c r="F55" s="16">
        <v>67</v>
      </c>
      <c r="G55" s="1">
        <f t="shared" si="3"/>
        <v>79</v>
      </c>
      <c r="H55" s="1">
        <v>16</v>
      </c>
      <c r="I55" s="2">
        <v>84.2</v>
      </c>
      <c r="J55" s="2"/>
      <c r="K55" s="2"/>
      <c r="L55" s="2">
        <f t="shared" si="6"/>
        <v>84.2</v>
      </c>
      <c r="M55" s="17">
        <f t="shared" si="7"/>
        <v>81.6</v>
      </c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1:249" s="18" customFormat="1" ht="15" customHeight="1">
      <c r="A56" s="13" t="s">
        <v>19</v>
      </c>
      <c r="B56" s="14" t="s">
        <v>20</v>
      </c>
      <c r="C56" s="16" t="s">
        <v>115</v>
      </c>
      <c r="D56" s="16" t="s">
        <v>60</v>
      </c>
      <c r="E56" s="16">
        <v>13</v>
      </c>
      <c r="F56" s="16">
        <v>71</v>
      </c>
      <c r="G56" s="1">
        <f t="shared" si="3"/>
        <v>84</v>
      </c>
      <c r="H56" s="1">
        <v>18</v>
      </c>
      <c r="I56" s="2">
        <v>78.4</v>
      </c>
      <c r="J56" s="2"/>
      <c r="K56" s="2"/>
      <c r="L56" s="2">
        <f t="shared" si="6"/>
        <v>78.4</v>
      </c>
      <c r="M56" s="17">
        <f t="shared" si="7"/>
        <v>81.2</v>
      </c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s="18" customFormat="1" ht="15" customHeight="1">
      <c r="A57" s="13" t="s">
        <v>19</v>
      </c>
      <c r="B57" s="14" t="s">
        <v>20</v>
      </c>
      <c r="C57" s="16" t="s">
        <v>116</v>
      </c>
      <c r="D57" s="16" t="s">
        <v>60</v>
      </c>
      <c r="E57" s="16">
        <v>12</v>
      </c>
      <c r="F57" s="16">
        <v>67</v>
      </c>
      <c r="G57" s="1">
        <f t="shared" si="3"/>
        <v>79</v>
      </c>
      <c r="H57" s="1">
        <v>12</v>
      </c>
      <c r="I57" s="2">
        <v>79.2</v>
      </c>
      <c r="J57" s="2"/>
      <c r="K57" s="2"/>
      <c r="L57" s="2">
        <f t="shared" si="6"/>
        <v>79.2</v>
      </c>
      <c r="M57" s="17">
        <f t="shared" si="7"/>
        <v>79.1</v>
      </c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s="18" customFormat="1" ht="15" customHeight="1">
      <c r="A58" s="13" t="s">
        <v>19</v>
      </c>
      <c r="B58" s="14" t="s">
        <v>20</v>
      </c>
      <c r="C58" s="16" t="s">
        <v>117</v>
      </c>
      <c r="D58" s="16" t="s">
        <v>60</v>
      </c>
      <c r="E58" s="16">
        <v>17</v>
      </c>
      <c r="F58" s="16">
        <v>59</v>
      </c>
      <c r="G58" s="1">
        <f t="shared" si="3"/>
        <v>76</v>
      </c>
      <c r="H58" s="1">
        <v>22</v>
      </c>
      <c r="I58" s="2">
        <v>81.4</v>
      </c>
      <c r="J58" s="2"/>
      <c r="K58" s="2"/>
      <c r="L58" s="2">
        <f t="shared" si="6"/>
        <v>81.4</v>
      </c>
      <c r="M58" s="17">
        <f t="shared" si="7"/>
        <v>78.7</v>
      </c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s="18" customFormat="1" ht="15" customHeight="1">
      <c r="A59" s="13" t="s">
        <v>118</v>
      </c>
      <c r="B59" s="14" t="s">
        <v>16</v>
      </c>
      <c r="C59" s="16" t="s">
        <v>119</v>
      </c>
      <c r="D59" s="16" t="s">
        <v>60</v>
      </c>
      <c r="E59" s="16">
        <v>14</v>
      </c>
      <c r="F59" s="16">
        <v>53</v>
      </c>
      <c r="G59" s="1">
        <f t="shared" si="3"/>
        <v>67</v>
      </c>
      <c r="H59" s="1">
        <v>26</v>
      </c>
      <c r="I59" s="2">
        <v>82.4</v>
      </c>
      <c r="J59" s="2"/>
      <c r="K59" s="2"/>
      <c r="L59" s="2">
        <f t="shared" si="6"/>
        <v>82.4</v>
      </c>
      <c r="M59" s="17">
        <f t="shared" si="7"/>
        <v>74.7</v>
      </c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s="18" customFormat="1" ht="15" customHeight="1">
      <c r="A60" s="13" t="s">
        <v>118</v>
      </c>
      <c r="B60" s="14" t="s">
        <v>16</v>
      </c>
      <c r="C60" s="16" t="s">
        <v>120</v>
      </c>
      <c r="D60" s="16" t="s">
        <v>60</v>
      </c>
      <c r="E60" s="16">
        <v>13</v>
      </c>
      <c r="F60" s="16">
        <v>49</v>
      </c>
      <c r="G60" s="1">
        <f t="shared" si="3"/>
        <v>62</v>
      </c>
      <c r="H60" s="1">
        <v>24</v>
      </c>
      <c r="I60" s="2">
        <v>78.4</v>
      </c>
      <c r="J60" s="2"/>
      <c r="K60" s="2"/>
      <c r="L60" s="2">
        <f t="shared" si="6"/>
        <v>78.4</v>
      </c>
      <c r="M60" s="17">
        <f t="shared" si="7"/>
        <v>70.2</v>
      </c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s="18" customFormat="1" ht="15" customHeight="1">
      <c r="A61" s="13" t="s">
        <v>118</v>
      </c>
      <c r="B61" s="14" t="s">
        <v>16</v>
      </c>
      <c r="C61" s="16" t="s">
        <v>121</v>
      </c>
      <c r="D61" s="16" t="s">
        <v>78</v>
      </c>
      <c r="E61" s="16">
        <v>14</v>
      </c>
      <c r="F61" s="16">
        <v>48</v>
      </c>
      <c r="G61" s="1">
        <f t="shared" si="3"/>
        <v>62</v>
      </c>
      <c r="H61" s="1">
        <v>25</v>
      </c>
      <c r="I61" s="2">
        <v>76.4</v>
      </c>
      <c r="J61" s="2"/>
      <c r="K61" s="2"/>
      <c r="L61" s="2">
        <f t="shared" si="6"/>
        <v>76.4</v>
      </c>
      <c r="M61" s="17">
        <f t="shared" si="7"/>
        <v>69.2</v>
      </c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s="18" customFormat="1" ht="15" customHeight="1">
      <c r="A62" s="13" t="s">
        <v>122</v>
      </c>
      <c r="B62" s="14" t="s">
        <v>42</v>
      </c>
      <c r="C62" s="16" t="s">
        <v>123</v>
      </c>
      <c r="D62" s="16" t="s">
        <v>78</v>
      </c>
      <c r="E62" s="16">
        <v>12</v>
      </c>
      <c r="F62" s="16">
        <v>64</v>
      </c>
      <c r="G62" s="1">
        <f t="shared" si="3"/>
        <v>76</v>
      </c>
      <c r="H62" s="1">
        <v>6</v>
      </c>
      <c r="I62" s="2">
        <v>81.5</v>
      </c>
      <c r="J62" s="2"/>
      <c r="K62" s="2"/>
      <c r="L62" s="2">
        <f t="shared" si="6"/>
        <v>81.5</v>
      </c>
      <c r="M62" s="17">
        <f t="shared" si="7"/>
        <v>78.75</v>
      </c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s="18" customFormat="1" ht="15" customHeight="1">
      <c r="A63" s="13" t="s">
        <v>122</v>
      </c>
      <c r="B63" s="14" t="s">
        <v>42</v>
      </c>
      <c r="C63" s="16" t="s">
        <v>124</v>
      </c>
      <c r="D63" s="16" t="s">
        <v>78</v>
      </c>
      <c r="E63" s="16">
        <v>14</v>
      </c>
      <c r="F63" s="16">
        <v>62</v>
      </c>
      <c r="G63" s="1">
        <f t="shared" si="3"/>
        <v>76</v>
      </c>
      <c r="H63" s="1">
        <v>5</v>
      </c>
      <c r="I63" s="2">
        <v>77.08</v>
      </c>
      <c r="J63" s="2"/>
      <c r="K63" s="2"/>
      <c r="L63" s="2">
        <f t="shared" si="6"/>
        <v>77.08</v>
      </c>
      <c r="M63" s="17">
        <f t="shared" si="7"/>
        <v>76.53999999999999</v>
      </c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s="18" customFormat="1" ht="15" customHeight="1">
      <c r="A64" s="13" t="s">
        <v>125</v>
      </c>
      <c r="B64" s="14" t="s">
        <v>35</v>
      </c>
      <c r="C64" s="16" t="s">
        <v>126</v>
      </c>
      <c r="D64" s="16" t="s">
        <v>60</v>
      </c>
      <c r="E64" s="16">
        <v>15</v>
      </c>
      <c r="F64" s="16">
        <v>74</v>
      </c>
      <c r="G64" s="1">
        <f t="shared" si="3"/>
        <v>89</v>
      </c>
      <c r="H64" s="1">
        <v>30</v>
      </c>
      <c r="I64" s="2">
        <v>86.6</v>
      </c>
      <c r="J64" s="2"/>
      <c r="K64" s="2"/>
      <c r="L64" s="2">
        <f t="shared" si="6"/>
        <v>86.6</v>
      </c>
      <c r="M64" s="17">
        <f t="shared" si="7"/>
        <v>87.8</v>
      </c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s="18" customFormat="1" ht="15" customHeight="1">
      <c r="A65" s="13" t="s">
        <v>125</v>
      </c>
      <c r="B65" s="14" t="s">
        <v>35</v>
      </c>
      <c r="C65" s="16" t="s">
        <v>127</v>
      </c>
      <c r="D65" s="16" t="s">
        <v>60</v>
      </c>
      <c r="E65" s="16">
        <v>14</v>
      </c>
      <c r="F65" s="16">
        <v>70</v>
      </c>
      <c r="G65" s="1">
        <f t="shared" si="3"/>
        <v>84</v>
      </c>
      <c r="H65" s="1">
        <v>27</v>
      </c>
      <c r="I65" s="2">
        <v>87.6</v>
      </c>
      <c r="J65" s="2"/>
      <c r="K65" s="2"/>
      <c r="L65" s="2">
        <f t="shared" si="6"/>
        <v>87.6</v>
      </c>
      <c r="M65" s="17">
        <f t="shared" si="7"/>
        <v>85.8</v>
      </c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249" s="18" customFormat="1" ht="15" customHeight="1">
      <c r="A66" s="13" t="s">
        <v>27</v>
      </c>
      <c r="B66" s="14" t="s">
        <v>41</v>
      </c>
      <c r="C66" s="16" t="s">
        <v>128</v>
      </c>
      <c r="D66" s="16" t="s">
        <v>78</v>
      </c>
      <c r="E66" s="16">
        <v>13</v>
      </c>
      <c r="F66" s="16">
        <v>62</v>
      </c>
      <c r="G66" s="1">
        <f t="shared" si="3"/>
        <v>75</v>
      </c>
      <c r="H66" s="1">
        <v>9</v>
      </c>
      <c r="I66" s="2">
        <v>83.42</v>
      </c>
      <c r="J66" s="2"/>
      <c r="K66" s="2"/>
      <c r="L66" s="2">
        <f t="shared" si="6"/>
        <v>83.42</v>
      </c>
      <c r="M66" s="17">
        <f t="shared" si="7"/>
        <v>79.21000000000001</v>
      </c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1:249" s="18" customFormat="1" ht="15" customHeight="1">
      <c r="A67" s="13" t="s">
        <v>27</v>
      </c>
      <c r="B67" s="14" t="s">
        <v>41</v>
      </c>
      <c r="C67" s="16" t="s">
        <v>129</v>
      </c>
      <c r="D67" s="16" t="s">
        <v>60</v>
      </c>
      <c r="E67" s="16">
        <v>13</v>
      </c>
      <c r="F67" s="16">
        <v>59</v>
      </c>
      <c r="G67" s="1">
        <f aca="true" t="shared" si="8" ref="G67:G91">E67+F67</f>
        <v>72</v>
      </c>
      <c r="H67" s="1">
        <v>12</v>
      </c>
      <c r="I67" s="2">
        <v>81.5</v>
      </c>
      <c r="J67" s="2"/>
      <c r="K67" s="2"/>
      <c r="L67" s="2">
        <f t="shared" si="6"/>
        <v>81.5</v>
      </c>
      <c r="M67" s="17">
        <f t="shared" si="7"/>
        <v>76.75</v>
      </c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1:249" s="18" customFormat="1" ht="15" customHeight="1">
      <c r="A68" s="13" t="s">
        <v>29</v>
      </c>
      <c r="B68" s="14" t="s">
        <v>38</v>
      </c>
      <c r="C68" s="16" t="s">
        <v>130</v>
      </c>
      <c r="D68" s="16" t="s">
        <v>78</v>
      </c>
      <c r="E68" s="16">
        <v>15</v>
      </c>
      <c r="F68" s="16">
        <v>69</v>
      </c>
      <c r="G68" s="1">
        <f t="shared" si="8"/>
        <v>84</v>
      </c>
      <c r="H68" s="1">
        <v>12</v>
      </c>
      <c r="I68" s="2">
        <v>85</v>
      </c>
      <c r="J68" s="2"/>
      <c r="K68" s="2"/>
      <c r="L68" s="2">
        <f t="shared" si="6"/>
        <v>85</v>
      </c>
      <c r="M68" s="17">
        <f t="shared" si="7"/>
        <v>84.5</v>
      </c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1:249" s="18" customFormat="1" ht="15" customHeight="1">
      <c r="A69" s="13" t="s">
        <v>29</v>
      </c>
      <c r="B69" s="14" t="s">
        <v>38</v>
      </c>
      <c r="C69" s="16" t="s">
        <v>131</v>
      </c>
      <c r="D69" s="16" t="s">
        <v>78</v>
      </c>
      <c r="E69" s="16">
        <v>11</v>
      </c>
      <c r="F69" s="16">
        <v>66</v>
      </c>
      <c r="G69" s="1">
        <f t="shared" si="8"/>
        <v>77</v>
      </c>
      <c r="H69" s="1">
        <v>9</v>
      </c>
      <c r="I69" s="2">
        <v>81.17</v>
      </c>
      <c r="J69" s="2"/>
      <c r="K69" s="2"/>
      <c r="L69" s="2">
        <f t="shared" si="6"/>
        <v>81.17</v>
      </c>
      <c r="M69" s="17">
        <f t="shared" si="7"/>
        <v>79.08500000000001</v>
      </c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s="18" customFormat="1" ht="15" customHeight="1">
      <c r="A70" s="13" t="s">
        <v>25</v>
      </c>
      <c r="B70" s="14" t="s">
        <v>28</v>
      </c>
      <c r="C70" s="16" t="s">
        <v>132</v>
      </c>
      <c r="D70" s="16" t="s">
        <v>78</v>
      </c>
      <c r="E70" s="16">
        <v>11</v>
      </c>
      <c r="F70" s="16">
        <v>61</v>
      </c>
      <c r="G70" s="1">
        <f t="shared" si="8"/>
        <v>72</v>
      </c>
      <c r="H70" s="1">
        <v>15</v>
      </c>
      <c r="I70" s="2">
        <v>73.5</v>
      </c>
      <c r="J70" s="2"/>
      <c r="K70" s="2"/>
      <c r="L70" s="2">
        <f t="shared" si="6"/>
        <v>73.5</v>
      </c>
      <c r="M70" s="17">
        <f t="shared" si="7"/>
        <v>72.75</v>
      </c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1:249" s="18" customFormat="1" ht="15" customHeight="1">
      <c r="A71" s="13" t="s">
        <v>25</v>
      </c>
      <c r="B71" s="14" t="s">
        <v>28</v>
      </c>
      <c r="C71" s="16" t="s">
        <v>133</v>
      </c>
      <c r="D71" s="16" t="s">
        <v>78</v>
      </c>
      <c r="E71" s="16">
        <v>13</v>
      </c>
      <c r="F71" s="16">
        <v>53</v>
      </c>
      <c r="G71" s="1">
        <f t="shared" si="8"/>
        <v>66</v>
      </c>
      <c r="H71" s="1">
        <v>17</v>
      </c>
      <c r="I71" s="2">
        <v>77.67</v>
      </c>
      <c r="J71" s="2"/>
      <c r="K71" s="2"/>
      <c r="L71" s="2">
        <f t="shared" si="6"/>
        <v>77.67</v>
      </c>
      <c r="M71" s="17">
        <f t="shared" si="7"/>
        <v>71.83500000000001</v>
      </c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1:249" s="18" customFormat="1" ht="15" customHeight="1">
      <c r="A72" s="13" t="s">
        <v>25</v>
      </c>
      <c r="B72" s="14" t="s">
        <v>28</v>
      </c>
      <c r="C72" s="16" t="s">
        <v>134</v>
      </c>
      <c r="D72" s="16" t="s">
        <v>60</v>
      </c>
      <c r="E72" s="16">
        <v>9</v>
      </c>
      <c r="F72" s="16">
        <v>60</v>
      </c>
      <c r="G72" s="1">
        <f t="shared" si="8"/>
        <v>69</v>
      </c>
      <c r="H72" s="1">
        <v>13</v>
      </c>
      <c r="I72" s="2">
        <v>70.67</v>
      </c>
      <c r="J72" s="2"/>
      <c r="K72" s="2"/>
      <c r="L72" s="2">
        <f t="shared" si="6"/>
        <v>70.67</v>
      </c>
      <c r="M72" s="17">
        <f t="shared" si="7"/>
        <v>69.83500000000001</v>
      </c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1:249" s="18" customFormat="1" ht="15" customHeight="1">
      <c r="A73" s="13" t="s">
        <v>43</v>
      </c>
      <c r="B73" s="14" t="s">
        <v>34</v>
      </c>
      <c r="C73" s="16" t="s">
        <v>135</v>
      </c>
      <c r="D73" s="16" t="s">
        <v>60</v>
      </c>
      <c r="E73" s="16">
        <v>14</v>
      </c>
      <c r="F73" s="16">
        <v>65</v>
      </c>
      <c r="G73" s="1">
        <f t="shared" si="8"/>
        <v>79</v>
      </c>
      <c r="H73" s="1">
        <v>5</v>
      </c>
      <c r="I73" s="2">
        <v>80.33</v>
      </c>
      <c r="J73" s="2"/>
      <c r="K73" s="2"/>
      <c r="L73" s="2">
        <f t="shared" si="6"/>
        <v>80.33</v>
      </c>
      <c r="M73" s="17">
        <f t="shared" si="7"/>
        <v>79.66499999999999</v>
      </c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1:249" s="18" customFormat="1" ht="15" customHeight="1">
      <c r="A74" s="13" t="s">
        <v>43</v>
      </c>
      <c r="B74" s="14" t="s">
        <v>34</v>
      </c>
      <c r="C74" s="16" t="s">
        <v>136</v>
      </c>
      <c r="D74" s="16" t="s">
        <v>60</v>
      </c>
      <c r="E74" s="16">
        <v>13</v>
      </c>
      <c r="F74" s="16">
        <v>63</v>
      </c>
      <c r="G74" s="1">
        <f t="shared" si="8"/>
        <v>76</v>
      </c>
      <c r="H74" s="1">
        <v>2</v>
      </c>
      <c r="I74" s="2">
        <v>82.17</v>
      </c>
      <c r="J74" s="2"/>
      <c r="K74" s="2"/>
      <c r="L74" s="2">
        <f t="shared" si="6"/>
        <v>82.17</v>
      </c>
      <c r="M74" s="17">
        <f t="shared" si="7"/>
        <v>79.08500000000001</v>
      </c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1:249" s="18" customFormat="1" ht="15" customHeight="1">
      <c r="A75" s="19" t="s">
        <v>33</v>
      </c>
      <c r="B75" s="20" t="s">
        <v>44</v>
      </c>
      <c r="C75" s="15" t="s">
        <v>137</v>
      </c>
      <c r="D75" s="15" t="s">
        <v>60</v>
      </c>
      <c r="E75" s="15">
        <v>12</v>
      </c>
      <c r="F75" s="15">
        <v>63</v>
      </c>
      <c r="G75" s="21">
        <f t="shared" si="8"/>
        <v>75</v>
      </c>
      <c r="H75" s="21">
        <v>18</v>
      </c>
      <c r="I75" s="22">
        <v>82.25</v>
      </c>
      <c r="J75" s="22">
        <v>75.17</v>
      </c>
      <c r="K75" s="22"/>
      <c r="L75" s="22">
        <f aca="true" t="shared" si="9" ref="L75:L91">I75*0.4+J75*0.6</f>
        <v>78.002</v>
      </c>
      <c r="M75" s="23">
        <f aca="true" t="shared" si="10" ref="M75:M91">G75*0.4+L75*0.6</f>
        <v>76.8012</v>
      </c>
      <c r="N75" s="2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1:249" s="18" customFormat="1" ht="15" customHeight="1">
      <c r="A76" s="19" t="s">
        <v>33</v>
      </c>
      <c r="B76" s="20" t="s">
        <v>44</v>
      </c>
      <c r="C76" s="15" t="s">
        <v>138</v>
      </c>
      <c r="D76" s="15" t="s">
        <v>60</v>
      </c>
      <c r="E76" s="15">
        <v>14</v>
      </c>
      <c r="F76" s="15">
        <v>57</v>
      </c>
      <c r="G76" s="21">
        <f t="shared" si="8"/>
        <v>71</v>
      </c>
      <c r="H76" s="21">
        <v>20</v>
      </c>
      <c r="I76" s="22">
        <v>82</v>
      </c>
      <c r="J76" s="22">
        <v>75.83</v>
      </c>
      <c r="K76" s="22"/>
      <c r="L76" s="22">
        <f t="shared" si="9"/>
        <v>78.298</v>
      </c>
      <c r="M76" s="23">
        <f t="shared" si="10"/>
        <v>75.3788</v>
      </c>
      <c r="N76" s="2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249" s="18" customFormat="1" ht="15" customHeight="1">
      <c r="A77" s="13" t="s">
        <v>139</v>
      </c>
      <c r="B77" s="14" t="s">
        <v>30</v>
      </c>
      <c r="C77" s="16" t="s">
        <v>140</v>
      </c>
      <c r="D77" s="16" t="s">
        <v>60</v>
      </c>
      <c r="E77" s="16">
        <v>12</v>
      </c>
      <c r="F77" s="16">
        <v>63</v>
      </c>
      <c r="G77" s="1">
        <f t="shared" si="8"/>
        <v>75</v>
      </c>
      <c r="H77" s="1">
        <v>11</v>
      </c>
      <c r="I77" s="2">
        <v>76.6</v>
      </c>
      <c r="J77" s="2">
        <v>81.8</v>
      </c>
      <c r="K77" s="2"/>
      <c r="L77" s="22">
        <f t="shared" si="9"/>
        <v>79.72</v>
      </c>
      <c r="M77" s="23">
        <f t="shared" si="10"/>
        <v>77.832</v>
      </c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1:249" s="18" customFormat="1" ht="15" customHeight="1">
      <c r="A78" s="13" t="s">
        <v>139</v>
      </c>
      <c r="B78" s="14" t="s">
        <v>30</v>
      </c>
      <c r="C78" s="16" t="s">
        <v>141</v>
      </c>
      <c r="D78" s="16" t="s">
        <v>60</v>
      </c>
      <c r="E78" s="16">
        <v>15</v>
      </c>
      <c r="F78" s="16">
        <v>70</v>
      </c>
      <c r="G78" s="1">
        <f t="shared" si="8"/>
        <v>85</v>
      </c>
      <c r="H78" s="1">
        <v>15</v>
      </c>
      <c r="I78" s="2">
        <v>78.8</v>
      </c>
      <c r="J78" s="2">
        <v>66.4</v>
      </c>
      <c r="K78" s="2"/>
      <c r="L78" s="22">
        <f t="shared" si="9"/>
        <v>71.36</v>
      </c>
      <c r="M78" s="23">
        <f t="shared" si="10"/>
        <v>76.816</v>
      </c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249" s="18" customFormat="1" ht="15" customHeight="1">
      <c r="A79" s="13" t="s">
        <v>36</v>
      </c>
      <c r="B79" s="14" t="s">
        <v>26</v>
      </c>
      <c r="C79" s="16" t="s">
        <v>142</v>
      </c>
      <c r="D79" s="16" t="s">
        <v>60</v>
      </c>
      <c r="E79" s="16">
        <v>11</v>
      </c>
      <c r="F79" s="16">
        <v>52</v>
      </c>
      <c r="G79" s="1">
        <f t="shared" si="8"/>
        <v>63</v>
      </c>
      <c r="H79" s="1">
        <v>10</v>
      </c>
      <c r="I79" s="2">
        <v>84.8</v>
      </c>
      <c r="J79" s="2">
        <v>87.6</v>
      </c>
      <c r="K79" s="2"/>
      <c r="L79" s="22">
        <f t="shared" si="9"/>
        <v>86.47999999999999</v>
      </c>
      <c r="M79" s="23">
        <f t="shared" si="10"/>
        <v>77.088</v>
      </c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s="18" customFormat="1" ht="15" customHeight="1">
      <c r="A80" s="13" t="s">
        <v>36</v>
      </c>
      <c r="B80" s="14" t="s">
        <v>26</v>
      </c>
      <c r="C80" s="16" t="s">
        <v>143</v>
      </c>
      <c r="D80" s="16" t="s">
        <v>78</v>
      </c>
      <c r="E80" s="16">
        <v>9</v>
      </c>
      <c r="F80" s="16">
        <v>63</v>
      </c>
      <c r="G80" s="1">
        <f t="shared" si="8"/>
        <v>72</v>
      </c>
      <c r="H80" s="1">
        <v>7</v>
      </c>
      <c r="I80" s="2">
        <v>77.2</v>
      </c>
      <c r="J80" s="2">
        <v>78.6</v>
      </c>
      <c r="K80" s="2"/>
      <c r="L80" s="22">
        <f t="shared" si="9"/>
        <v>78.03999999999999</v>
      </c>
      <c r="M80" s="23">
        <f t="shared" si="10"/>
        <v>75.624</v>
      </c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s="18" customFormat="1" ht="15" customHeight="1">
      <c r="A81" s="13" t="s">
        <v>31</v>
      </c>
      <c r="B81" s="14" t="s">
        <v>37</v>
      </c>
      <c r="C81" s="16" t="s">
        <v>144</v>
      </c>
      <c r="D81" s="16" t="s">
        <v>60</v>
      </c>
      <c r="E81" s="16">
        <v>13</v>
      </c>
      <c r="F81" s="16">
        <v>64.5</v>
      </c>
      <c r="G81" s="1">
        <f t="shared" si="8"/>
        <v>77.5</v>
      </c>
      <c r="H81" s="1">
        <v>13</v>
      </c>
      <c r="I81" s="2">
        <v>76.4</v>
      </c>
      <c r="J81" s="2">
        <v>65</v>
      </c>
      <c r="K81" s="2"/>
      <c r="L81" s="22">
        <f t="shared" si="9"/>
        <v>69.56</v>
      </c>
      <c r="M81" s="23">
        <f t="shared" si="10"/>
        <v>72.73599999999999</v>
      </c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1:249" s="18" customFormat="1" ht="15" customHeight="1">
      <c r="A82" s="13" t="s">
        <v>31</v>
      </c>
      <c r="B82" s="14" t="s">
        <v>37</v>
      </c>
      <c r="C82" s="16" t="s">
        <v>145</v>
      </c>
      <c r="D82" s="16" t="s">
        <v>78</v>
      </c>
      <c r="E82" s="16">
        <v>13</v>
      </c>
      <c r="F82" s="16">
        <v>66</v>
      </c>
      <c r="G82" s="1">
        <f t="shared" si="8"/>
        <v>79</v>
      </c>
      <c r="H82" s="1">
        <v>10</v>
      </c>
      <c r="I82" s="2">
        <v>66.4</v>
      </c>
      <c r="J82" s="2">
        <v>68</v>
      </c>
      <c r="K82" s="2"/>
      <c r="L82" s="22">
        <f t="shared" si="9"/>
        <v>67.36</v>
      </c>
      <c r="M82" s="23">
        <f t="shared" si="10"/>
        <v>72.01599999999999</v>
      </c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1:249" s="18" customFormat="1" ht="15" customHeight="1">
      <c r="A83" s="13" t="s">
        <v>49</v>
      </c>
      <c r="B83" s="14" t="s">
        <v>40</v>
      </c>
      <c r="C83" s="16" t="s">
        <v>146</v>
      </c>
      <c r="D83" s="16" t="s">
        <v>78</v>
      </c>
      <c r="E83" s="16">
        <v>13</v>
      </c>
      <c r="F83" s="16">
        <v>70</v>
      </c>
      <c r="G83" s="1">
        <f t="shared" si="8"/>
        <v>83</v>
      </c>
      <c r="H83" s="1">
        <v>5</v>
      </c>
      <c r="I83" s="2">
        <v>80.33</v>
      </c>
      <c r="J83" s="2">
        <v>68</v>
      </c>
      <c r="K83" s="2"/>
      <c r="L83" s="22">
        <f t="shared" si="9"/>
        <v>72.93199999999999</v>
      </c>
      <c r="M83" s="23">
        <f t="shared" si="10"/>
        <v>76.9592</v>
      </c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pans="1:249" s="18" customFormat="1" ht="15" customHeight="1">
      <c r="A84" s="13" t="s">
        <v>147</v>
      </c>
      <c r="B84" s="14" t="s">
        <v>32</v>
      </c>
      <c r="C84" s="16" t="s">
        <v>148</v>
      </c>
      <c r="D84" s="16" t="s">
        <v>78</v>
      </c>
      <c r="E84" s="16">
        <v>14</v>
      </c>
      <c r="F84" s="16">
        <v>41</v>
      </c>
      <c r="G84" s="1">
        <f t="shared" si="8"/>
        <v>55</v>
      </c>
      <c r="H84" s="1">
        <v>8</v>
      </c>
      <c r="I84" s="2">
        <v>73.67</v>
      </c>
      <c r="J84" s="2">
        <v>65.67</v>
      </c>
      <c r="K84" s="2"/>
      <c r="L84" s="22">
        <f t="shared" si="9"/>
        <v>68.87</v>
      </c>
      <c r="M84" s="23">
        <f t="shared" si="10"/>
        <v>63.322</v>
      </c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pans="1:249" s="18" customFormat="1" ht="15" customHeight="1">
      <c r="A85" s="13" t="s">
        <v>149</v>
      </c>
      <c r="B85" s="14" t="s">
        <v>39</v>
      </c>
      <c r="C85" s="16" t="s">
        <v>150</v>
      </c>
      <c r="D85" s="16" t="s">
        <v>60</v>
      </c>
      <c r="E85" s="16">
        <v>13</v>
      </c>
      <c r="F85" s="16">
        <v>56</v>
      </c>
      <c r="G85" s="1">
        <f t="shared" si="8"/>
        <v>69</v>
      </c>
      <c r="H85" s="1">
        <v>12</v>
      </c>
      <c r="I85" s="2">
        <v>79.83</v>
      </c>
      <c r="J85" s="2">
        <v>84.33</v>
      </c>
      <c r="K85" s="2"/>
      <c r="L85" s="22">
        <f t="shared" si="9"/>
        <v>82.53</v>
      </c>
      <c r="M85" s="23">
        <f t="shared" si="10"/>
        <v>77.118</v>
      </c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1:249" s="18" customFormat="1" ht="15" customHeight="1">
      <c r="A86" s="13" t="s">
        <v>151</v>
      </c>
      <c r="B86" s="14" t="s">
        <v>50</v>
      </c>
      <c r="C86" s="16" t="s">
        <v>152</v>
      </c>
      <c r="D86" s="16" t="s">
        <v>60</v>
      </c>
      <c r="E86" s="16">
        <v>13</v>
      </c>
      <c r="F86" s="16">
        <v>52</v>
      </c>
      <c r="G86" s="1">
        <f t="shared" si="8"/>
        <v>65</v>
      </c>
      <c r="H86" s="1">
        <v>2</v>
      </c>
      <c r="I86" s="2">
        <v>85.17</v>
      </c>
      <c r="J86" s="2">
        <v>86.25</v>
      </c>
      <c r="K86" s="2"/>
      <c r="L86" s="22">
        <f t="shared" si="9"/>
        <v>85.81800000000001</v>
      </c>
      <c r="M86" s="23">
        <f t="shared" si="10"/>
        <v>77.49080000000001</v>
      </c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s="18" customFormat="1" ht="15" customHeight="1">
      <c r="A87" s="13" t="s">
        <v>153</v>
      </c>
      <c r="B87" s="14" t="s">
        <v>52</v>
      </c>
      <c r="C87" s="16" t="s">
        <v>154</v>
      </c>
      <c r="D87" s="16" t="s">
        <v>78</v>
      </c>
      <c r="E87" s="16">
        <v>11</v>
      </c>
      <c r="F87" s="16">
        <v>45</v>
      </c>
      <c r="G87" s="1">
        <f t="shared" si="8"/>
        <v>56</v>
      </c>
      <c r="H87" s="1">
        <v>4</v>
      </c>
      <c r="I87" s="2">
        <v>78.38</v>
      </c>
      <c r="J87" s="2">
        <v>82.08</v>
      </c>
      <c r="K87" s="2"/>
      <c r="L87" s="22">
        <f t="shared" si="9"/>
        <v>80.6</v>
      </c>
      <c r="M87" s="23">
        <f t="shared" si="10"/>
        <v>70.75999999999999</v>
      </c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249" s="18" customFormat="1" ht="15" customHeight="1">
      <c r="A88" s="13" t="s">
        <v>155</v>
      </c>
      <c r="B88" s="14" t="s">
        <v>48</v>
      </c>
      <c r="C88" s="16" t="s">
        <v>156</v>
      </c>
      <c r="D88" s="16" t="s">
        <v>60</v>
      </c>
      <c r="E88" s="16">
        <v>14</v>
      </c>
      <c r="F88" s="16">
        <v>70</v>
      </c>
      <c r="G88" s="1">
        <f t="shared" si="8"/>
        <v>84</v>
      </c>
      <c r="H88" s="1">
        <v>5</v>
      </c>
      <c r="I88" s="2">
        <v>84.17</v>
      </c>
      <c r="J88" s="2">
        <v>80.5</v>
      </c>
      <c r="K88" s="2"/>
      <c r="L88" s="22">
        <f t="shared" si="9"/>
        <v>81.96799999999999</v>
      </c>
      <c r="M88" s="23">
        <f t="shared" si="10"/>
        <v>82.7808</v>
      </c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1:249" s="18" customFormat="1" ht="15" customHeight="1">
      <c r="A89" s="13" t="s">
        <v>51</v>
      </c>
      <c r="B89" s="14" t="s">
        <v>45</v>
      </c>
      <c r="C89" s="16" t="s">
        <v>157</v>
      </c>
      <c r="D89" s="16" t="s">
        <v>60</v>
      </c>
      <c r="E89" s="16">
        <v>10</v>
      </c>
      <c r="F89" s="16">
        <v>62</v>
      </c>
      <c r="G89" s="1">
        <f t="shared" si="8"/>
        <v>72</v>
      </c>
      <c r="H89" s="1">
        <v>3</v>
      </c>
      <c r="I89" s="2">
        <v>79.37</v>
      </c>
      <c r="J89" s="2">
        <v>81.77</v>
      </c>
      <c r="K89" s="2"/>
      <c r="L89" s="22">
        <f t="shared" si="9"/>
        <v>80.81</v>
      </c>
      <c r="M89" s="23">
        <f t="shared" si="10"/>
        <v>77.286</v>
      </c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s="18" customFormat="1" ht="15" customHeight="1">
      <c r="A90" s="13" t="s">
        <v>46</v>
      </c>
      <c r="B90" s="14" t="s">
        <v>158</v>
      </c>
      <c r="C90" s="16" t="s">
        <v>159</v>
      </c>
      <c r="D90" s="16" t="s">
        <v>60</v>
      </c>
      <c r="E90" s="16">
        <v>15</v>
      </c>
      <c r="F90" s="16">
        <v>78</v>
      </c>
      <c r="G90" s="1">
        <f t="shared" si="8"/>
        <v>93</v>
      </c>
      <c r="H90" s="1">
        <v>8</v>
      </c>
      <c r="I90" s="2">
        <v>84.17</v>
      </c>
      <c r="J90" s="2">
        <v>67.5</v>
      </c>
      <c r="K90" s="2"/>
      <c r="L90" s="22">
        <f t="shared" si="9"/>
        <v>74.168</v>
      </c>
      <c r="M90" s="23">
        <f t="shared" si="10"/>
        <v>81.70080000000002</v>
      </c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s="18" customFormat="1" ht="15" customHeight="1">
      <c r="A91" s="13" t="s">
        <v>160</v>
      </c>
      <c r="B91" s="14" t="s">
        <v>47</v>
      </c>
      <c r="C91" s="16" t="s">
        <v>161</v>
      </c>
      <c r="D91" s="16" t="s">
        <v>60</v>
      </c>
      <c r="E91" s="16">
        <v>12</v>
      </c>
      <c r="F91" s="16">
        <v>54</v>
      </c>
      <c r="G91" s="1">
        <f t="shared" si="8"/>
        <v>66</v>
      </c>
      <c r="H91" s="1">
        <v>12</v>
      </c>
      <c r="I91" s="2">
        <v>80.35</v>
      </c>
      <c r="J91" s="2">
        <v>81.5</v>
      </c>
      <c r="K91" s="2"/>
      <c r="L91" s="22">
        <f t="shared" si="9"/>
        <v>81.03999999999999</v>
      </c>
      <c r="M91" s="23">
        <f t="shared" si="10"/>
        <v>75.024</v>
      </c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s="18" customFormat="1" ht="18" customHeight="1">
      <c r="A92" s="24"/>
      <c r="B92" s="25"/>
      <c r="C92" s="26"/>
      <c r="D92" s="26"/>
      <c r="E92" s="26"/>
      <c r="F92" s="26"/>
      <c r="G92" s="3"/>
      <c r="H92" s="3"/>
      <c r="I92" s="27"/>
      <c r="J92" s="27"/>
      <c r="K92" s="27"/>
      <c r="L92" s="27"/>
      <c r="M92" s="2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s="18" customFormat="1" ht="31.5" customHeight="1">
      <c r="A93" s="24"/>
      <c r="B93" s="25"/>
      <c r="C93" s="26"/>
      <c r="D93" s="26"/>
      <c r="E93" s="26"/>
      <c r="F93" s="26"/>
      <c r="G93" s="3"/>
      <c r="H93" s="3"/>
      <c r="I93" s="27"/>
      <c r="J93" s="27"/>
      <c r="K93" s="27"/>
      <c r="L93" s="27"/>
      <c r="M93" s="2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249" s="18" customFormat="1" ht="31.5" customHeight="1">
      <c r="A94" s="24"/>
      <c r="B94" s="25"/>
      <c r="C94" s="26"/>
      <c r="D94" s="26"/>
      <c r="E94" s="26"/>
      <c r="F94" s="26"/>
      <c r="G94" s="3"/>
      <c r="H94" s="3"/>
      <c r="I94" s="27"/>
      <c r="J94" s="27"/>
      <c r="K94" s="27"/>
      <c r="L94" s="27"/>
      <c r="M94" s="2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1:249" s="18" customFormat="1" ht="31.5" customHeight="1">
      <c r="A95" s="24"/>
      <c r="B95" s="25"/>
      <c r="C95" s="26"/>
      <c r="D95" s="26"/>
      <c r="E95" s="26"/>
      <c r="F95" s="26"/>
      <c r="G95" s="3"/>
      <c r="H95" s="3"/>
      <c r="I95" s="27"/>
      <c r="J95" s="27"/>
      <c r="K95" s="27"/>
      <c r="L95" s="27"/>
      <c r="M95" s="2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1:249" s="18" customFormat="1" ht="31.5" customHeight="1">
      <c r="A96" s="24"/>
      <c r="B96" s="25"/>
      <c r="C96" s="26"/>
      <c r="D96" s="26"/>
      <c r="E96" s="26"/>
      <c r="F96" s="26"/>
      <c r="G96" s="3"/>
      <c r="H96" s="3"/>
      <c r="I96" s="27"/>
      <c r="J96" s="27"/>
      <c r="K96" s="27"/>
      <c r="L96" s="27"/>
      <c r="M96" s="2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s="18" customFormat="1" ht="31.5" customHeight="1">
      <c r="A97" s="24"/>
      <c r="B97" s="25"/>
      <c r="C97" s="26"/>
      <c r="D97" s="26"/>
      <c r="E97" s="26"/>
      <c r="F97" s="26"/>
      <c r="G97" s="3"/>
      <c r="H97" s="3"/>
      <c r="I97" s="27"/>
      <c r="J97" s="27"/>
      <c r="K97" s="27"/>
      <c r="L97" s="27"/>
      <c r="M97" s="2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s="18" customFormat="1" ht="31.5" customHeight="1">
      <c r="A98" s="24"/>
      <c r="B98" s="25"/>
      <c r="C98" s="26"/>
      <c r="D98" s="26"/>
      <c r="E98" s="26"/>
      <c r="F98" s="26"/>
      <c r="G98" s="3"/>
      <c r="H98" s="3"/>
      <c r="I98" s="27"/>
      <c r="J98" s="27"/>
      <c r="K98" s="27"/>
      <c r="L98" s="27"/>
      <c r="M98" s="2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s="18" customFormat="1" ht="31.5" customHeight="1">
      <c r="A99" s="24"/>
      <c r="B99" s="25"/>
      <c r="C99" s="26"/>
      <c r="D99" s="26"/>
      <c r="E99" s="26"/>
      <c r="F99" s="26"/>
      <c r="G99" s="3"/>
      <c r="H99" s="3"/>
      <c r="I99" s="27"/>
      <c r="J99" s="27"/>
      <c r="K99" s="27"/>
      <c r="L99" s="27"/>
      <c r="M99" s="2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s="18" customFormat="1" ht="31.5" customHeight="1">
      <c r="A100" s="24"/>
      <c r="B100" s="25"/>
      <c r="C100" s="26"/>
      <c r="D100" s="26"/>
      <c r="E100" s="26"/>
      <c r="F100" s="26"/>
      <c r="G100" s="3"/>
      <c r="H100" s="3"/>
      <c r="I100" s="27"/>
      <c r="J100" s="27"/>
      <c r="K100" s="27"/>
      <c r="L100" s="27"/>
      <c r="M100" s="28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s="18" customFormat="1" ht="31.5" customHeight="1">
      <c r="A101" s="24"/>
      <c r="B101" s="25"/>
      <c r="C101" s="26"/>
      <c r="D101" s="26"/>
      <c r="E101" s="26"/>
      <c r="F101" s="26"/>
      <c r="G101" s="3"/>
      <c r="H101" s="3"/>
      <c r="I101" s="27"/>
      <c r="J101" s="27"/>
      <c r="K101" s="27"/>
      <c r="L101" s="27"/>
      <c r="M101" s="2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s="18" customFormat="1" ht="31.5" customHeight="1">
      <c r="A102" s="24"/>
      <c r="B102" s="25"/>
      <c r="C102" s="26"/>
      <c r="D102" s="26"/>
      <c r="E102" s="26"/>
      <c r="F102" s="26"/>
      <c r="G102" s="3"/>
      <c r="H102" s="3"/>
      <c r="I102" s="27"/>
      <c r="J102" s="27"/>
      <c r="K102" s="27"/>
      <c r="L102" s="27"/>
      <c r="M102" s="28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s="18" customFormat="1" ht="31.5" customHeight="1">
      <c r="A103" s="24"/>
      <c r="B103" s="25"/>
      <c r="C103" s="26"/>
      <c r="D103" s="26"/>
      <c r="E103" s="26"/>
      <c r="F103" s="26"/>
      <c r="G103" s="3"/>
      <c r="H103" s="3"/>
      <c r="I103" s="27"/>
      <c r="J103" s="27"/>
      <c r="K103" s="27"/>
      <c r="L103" s="27"/>
      <c r="M103" s="2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s="18" customFormat="1" ht="31.5" customHeight="1">
      <c r="A104" s="24"/>
      <c r="B104" s="25"/>
      <c r="C104" s="26"/>
      <c r="D104" s="26"/>
      <c r="E104" s="26"/>
      <c r="F104" s="26"/>
      <c r="G104" s="3"/>
      <c r="H104" s="3"/>
      <c r="I104" s="27"/>
      <c r="J104" s="27"/>
      <c r="K104" s="27"/>
      <c r="L104" s="27"/>
      <c r="M104" s="2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s="18" customFormat="1" ht="31.5" customHeight="1">
      <c r="A105" s="24"/>
      <c r="B105" s="25"/>
      <c r="C105" s="26"/>
      <c r="D105" s="26"/>
      <c r="E105" s="26"/>
      <c r="F105" s="26"/>
      <c r="G105" s="3"/>
      <c r="H105" s="3"/>
      <c r="I105" s="27"/>
      <c r="J105" s="27"/>
      <c r="K105" s="27"/>
      <c r="L105" s="27"/>
      <c r="M105" s="2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s="18" customFormat="1" ht="31.5" customHeight="1">
      <c r="A106" s="24"/>
      <c r="B106" s="25"/>
      <c r="C106" s="26"/>
      <c r="D106" s="26"/>
      <c r="E106" s="26"/>
      <c r="F106" s="26"/>
      <c r="G106" s="3"/>
      <c r="H106" s="3"/>
      <c r="I106" s="27"/>
      <c r="J106" s="27"/>
      <c r="K106" s="27"/>
      <c r="L106" s="27"/>
      <c r="M106" s="2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s="18" customFormat="1" ht="31.5" customHeight="1">
      <c r="A107" s="24"/>
      <c r="B107" s="25"/>
      <c r="C107" s="26"/>
      <c r="D107" s="26"/>
      <c r="E107" s="26"/>
      <c r="F107" s="26"/>
      <c r="G107" s="3"/>
      <c r="H107" s="3"/>
      <c r="I107" s="27"/>
      <c r="J107" s="27"/>
      <c r="K107" s="27"/>
      <c r="L107" s="27"/>
      <c r="M107" s="2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s="18" customFormat="1" ht="31.5" customHeight="1">
      <c r="A108" s="24"/>
      <c r="B108" s="25"/>
      <c r="C108" s="26"/>
      <c r="D108" s="26"/>
      <c r="E108" s="26"/>
      <c r="F108" s="26"/>
      <c r="G108" s="3"/>
      <c r="H108" s="3"/>
      <c r="I108" s="27"/>
      <c r="J108" s="27"/>
      <c r="K108" s="27"/>
      <c r="L108" s="27"/>
      <c r="M108" s="2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s="18" customFormat="1" ht="31.5" customHeight="1">
      <c r="A109" s="24"/>
      <c r="B109" s="25"/>
      <c r="C109" s="26"/>
      <c r="D109" s="26"/>
      <c r="E109" s="26"/>
      <c r="F109" s="26"/>
      <c r="G109" s="3"/>
      <c r="H109" s="3"/>
      <c r="I109" s="27"/>
      <c r="J109" s="27"/>
      <c r="K109" s="27"/>
      <c r="L109" s="27"/>
      <c r="M109" s="2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s="18" customFormat="1" ht="31.5" customHeight="1">
      <c r="A110" s="24"/>
      <c r="B110" s="25"/>
      <c r="C110" s="26"/>
      <c r="D110" s="26"/>
      <c r="E110" s="26"/>
      <c r="F110" s="26"/>
      <c r="G110" s="3"/>
      <c r="H110" s="3"/>
      <c r="I110" s="27"/>
      <c r="J110" s="27"/>
      <c r="K110" s="27"/>
      <c r="L110" s="27"/>
      <c r="M110" s="2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s="18" customFormat="1" ht="31.5" customHeight="1">
      <c r="A111" s="24"/>
      <c r="B111" s="25"/>
      <c r="C111" s="26"/>
      <c r="D111" s="26"/>
      <c r="E111" s="26"/>
      <c r="F111" s="26"/>
      <c r="G111" s="3"/>
      <c r="H111" s="3"/>
      <c r="I111" s="27"/>
      <c r="J111" s="27"/>
      <c r="K111" s="27"/>
      <c r="L111" s="27"/>
      <c r="M111" s="2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s="18" customFormat="1" ht="31.5" customHeight="1">
      <c r="A112" s="24"/>
      <c r="B112" s="25"/>
      <c r="C112" s="26"/>
      <c r="D112" s="26"/>
      <c r="E112" s="26"/>
      <c r="F112" s="26"/>
      <c r="G112" s="3"/>
      <c r="H112" s="3"/>
      <c r="I112" s="27"/>
      <c r="J112" s="27"/>
      <c r="K112" s="27"/>
      <c r="L112" s="27"/>
      <c r="M112" s="28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s="18" customFormat="1" ht="31.5" customHeight="1">
      <c r="A113" s="24"/>
      <c r="B113" s="25"/>
      <c r="C113" s="26"/>
      <c r="D113" s="26"/>
      <c r="E113" s="26"/>
      <c r="F113" s="26"/>
      <c r="G113" s="3"/>
      <c r="H113" s="3"/>
      <c r="I113" s="27"/>
      <c r="J113" s="27"/>
      <c r="K113" s="27"/>
      <c r="L113" s="27"/>
      <c r="M113" s="28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s="18" customFormat="1" ht="31.5" customHeight="1">
      <c r="A114" s="24"/>
      <c r="B114" s="25"/>
      <c r="C114" s="26"/>
      <c r="D114" s="26"/>
      <c r="E114" s="26"/>
      <c r="F114" s="26"/>
      <c r="G114" s="3"/>
      <c r="H114" s="3"/>
      <c r="I114" s="27"/>
      <c r="J114" s="27"/>
      <c r="K114" s="27"/>
      <c r="L114" s="27"/>
      <c r="M114" s="28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s="18" customFormat="1" ht="31.5" customHeight="1">
      <c r="A115" s="24"/>
      <c r="B115" s="25"/>
      <c r="C115" s="26"/>
      <c r="D115" s="26"/>
      <c r="E115" s="26"/>
      <c r="F115" s="26"/>
      <c r="G115" s="3"/>
      <c r="H115" s="3"/>
      <c r="I115" s="27"/>
      <c r="J115" s="27"/>
      <c r="K115" s="27"/>
      <c r="L115" s="27"/>
      <c r="M115" s="28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s="18" customFormat="1" ht="31.5" customHeight="1">
      <c r="A116" s="24"/>
      <c r="B116" s="25"/>
      <c r="C116" s="26"/>
      <c r="D116" s="26"/>
      <c r="E116" s="26"/>
      <c r="F116" s="26"/>
      <c r="G116" s="3"/>
      <c r="H116" s="3"/>
      <c r="I116" s="27"/>
      <c r="J116" s="27"/>
      <c r="K116" s="27"/>
      <c r="L116" s="27"/>
      <c r="M116" s="28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s="18" customFormat="1" ht="31.5" customHeight="1">
      <c r="A117" s="24"/>
      <c r="B117" s="25"/>
      <c r="C117" s="26"/>
      <c r="D117" s="26"/>
      <c r="E117" s="26"/>
      <c r="F117" s="26"/>
      <c r="G117" s="3"/>
      <c r="H117" s="3"/>
      <c r="I117" s="27"/>
      <c r="J117" s="27"/>
      <c r="K117" s="27"/>
      <c r="L117" s="27"/>
      <c r="M117" s="2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s="18" customFormat="1" ht="31.5" customHeight="1">
      <c r="A118" s="24"/>
      <c r="B118" s="25"/>
      <c r="C118" s="26"/>
      <c r="D118" s="26"/>
      <c r="E118" s="26"/>
      <c r="F118" s="26"/>
      <c r="G118" s="3"/>
      <c r="H118" s="3"/>
      <c r="I118" s="27"/>
      <c r="J118" s="27"/>
      <c r="K118" s="27"/>
      <c r="L118" s="27"/>
      <c r="M118" s="28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s="18" customFormat="1" ht="31.5" customHeight="1">
      <c r="A119" s="24"/>
      <c r="B119" s="25"/>
      <c r="C119" s="26"/>
      <c r="D119" s="26"/>
      <c r="E119" s="26"/>
      <c r="F119" s="26"/>
      <c r="G119" s="3"/>
      <c r="H119" s="3"/>
      <c r="I119" s="27"/>
      <c r="J119" s="27"/>
      <c r="K119" s="27"/>
      <c r="L119" s="27"/>
      <c r="M119" s="28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s="18" customFormat="1" ht="31.5" customHeight="1">
      <c r="A120" s="24"/>
      <c r="B120" s="25"/>
      <c r="C120" s="26"/>
      <c r="D120" s="26"/>
      <c r="E120" s="26"/>
      <c r="F120" s="26"/>
      <c r="G120" s="3"/>
      <c r="H120" s="3"/>
      <c r="I120" s="27"/>
      <c r="J120" s="27"/>
      <c r="K120" s="27"/>
      <c r="L120" s="27"/>
      <c r="M120" s="28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s="18" customFormat="1" ht="31.5" customHeight="1">
      <c r="A121" s="24"/>
      <c r="B121" s="25"/>
      <c r="C121" s="26"/>
      <c r="D121" s="26"/>
      <c r="E121" s="26"/>
      <c r="F121" s="26"/>
      <c r="G121" s="3"/>
      <c r="H121" s="3"/>
      <c r="I121" s="27"/>
      <c r="J121" s="27"/>
      <c r="K121" s="27"/>
      <c r="L121" s="27"/>
      <c r="M121" s="28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s="18" customFormat="1" ht="31.5" customHeight="1">
      <c r="A122" s="24"/>
      <c r="B122" s="25"/>
      <c r="C122" s="26"/>
      <c r="D122" s="26"/>
      <c r="E122" s="26"/>
      <c r="F122" s="26"/>
      <c r="G122" s="3"/>
      <c r="H122" s="3"/>
      <c r="I122" s="27"/>
      <c r="J122" s="27"/>
      <c r="K122" s="27"/>
      <c r="L122" s="27"/>
      <c r="M122" s="28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s="18" customFormat="1" ht="31.5" customHeight="1">
      <c r="A123" s="24"/>
      <c r="B123" s="25"/>
      <c r="C123" s="26"/>
      <c r="D123" s="26"/>
      <c r="E123" s="26"/>
      <c r="F123" s="26"/>
      <c r="G123" s="3"/>
      <c r="H123" s="3"/>
      <c r="I123" s="27"/>
      <c r="J123" s="27"/>
      <c r="K123" s="27"/>
      <c r="L123" s="27"/>
      <c r="M123" s="2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s="18" customFormat="1" ht="31.5" customHeight="1">
      <c r="A124" s="24"/>
      <c r="B124" s="25"/>
      <c r="C124" s="26"/>
      <c r="D124" s="26"/>
      <c r="E124" s="26"/>
      <c r="F124" s="26"/>
      <c r="G124" s="3"/>
      <c r="H124" s="3"/>
      <c r="I124" s="27"/>
      <c r="J124" s="27"/>
      <c r="K124" s="27"/>
      <c r="L124" s="27"/>
      <c r="M124" s="28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s="18" customFormat="1" ht="31.5" customHeight="1">
      <c r="A125" s="24"/>
      <c r="B125" s="25"/>
      <c r="C125" s="26"/>
      <c r="D125" s="26"/>
      <c r="E125" s="26"/>
      <c r="F125" s="26"/>
      <c r="G125" s="3"/>
      <c r="H125" s="3"/>
      <c r="I125" s="27"/>
      <c r="J125" s="27"/>
      <c r="K125" s="27"/>
      <c r="L125" s="27"/>
      <c r="M125" s="28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s="18" customFormat="1" ht="31.5" customHeight="1">
      <c r="A126" s="24"/>
      <c r="B126" s="25"/>
      <c r="C126" s="26"/>
      <c r="D126" s="26"/>
      <c r="E126" s="26"/>
      <c r="F126" s="26"/>
      <c r="G126" s="3"/>
      <c r="H126" s="3"/>
      <c r="I126" s="27"/>
      <c r="J126" s="27"/>
      <c r="K126" s="27"/>
      <c r="L126" s="27"/>
      <c r="M126" s="28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s="18" customFormat="1" ht="31.5" customHeight="1">
      <c r="A127" s="24"/>
      <c r="B127" s="25"/>
      <c r="C127" s="26"/>
      <c r="D127" s="26"/>
      <c r="E127" s="26"/>
      <c r="F127" s="26"/>
      <c r="G127" s="3"/>
      <c r="H127" s="3"/>
      <c r="I127" s="27"/>
      <c r="J127" s="27"/>
      <c r="K127" s="27"/>
      <c r="L127" s="27"/>
      <c r="M127" s="28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s="18" customFormat="1" ht="31.5" customHeight="1">
      <c r="A128" s="24"/>
      <c r="B128" s="25"/>
      <c r="C128" s="26"/>
      <c r="D128" s="26"/>
      <c r="E128" s="26"/>
      <c r="F128" s="26"/>
      <c r="G128" s="3"/>
      <c r="H128" s="3"/>
      <c r="I128" s="27"/>
      <c r="J128" s="27"/>
      <c r="K128" s="27"/>
      <c r="L128" s="27"/>
      <c r="M128" s="28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pans="1:249" s="18" customFormat="1" ht="31.5" customHeight="1">
      <c r="A129" s="24"/>
      <c r="B129" s="25"/>
      <c r="C129" s="26"/>
      <c r="D129" s="26"/>
      <c r="E129" s="26"/>
      <c r="F129" s="26"/>
      <c r="G129" s="3"/>
      <c r="H129" s="3"/>
      <c r="I129" s="27"/>
      <c r="J129" s="27"/>
      <c r="K129" s="27"/>
      <c r="L129" s="27"/>
      <c r="M129" s="28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pans="1:249" s="18" customFormat="1" ht="31.5" customHeight="1">
      <c r="A130" s="24"/>
      <c r="B130" s="25"/>
      <c r="C130" s="26"/>
      <c r="D130" s="26"/>
      <c r="E130" s="26"/>
      <c r="F130" s="26"/>
      <c r="G130" s="3"/>
      <c r="H130" s="3"/>
      <c r="I130" s="27"/>
      <c r="J130" s="27"/>
      <c r="K130" s="27"/>
      <c r="L130" s="27"/>
      <c r="M130" s="28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pans="1:249" s="18" customFormat="1" ht="31.5" customHeight="1">
      <c r="A131" s="24"/>
      <c r="B131" s="25"/>
      <c r="C131" s="26"/>
      <c r="D131" s="26"/>
      <c r="E131" s="26"/>
      <c r="F131" s="26"/>
      <c r="G131" s="3"/>
      <c r="H131" s="3"/>
      <c r="I131" s="27"/>
      <c r="J131" s="27"/>
      <c r="K131" s="27"/>
      <c r="L131" s="27"/>
      <c r="M131" s="28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pans="1:249" s="18" customFormat="1" ht="31.5" customHeight="1">
      <c r="A132" s="24"/>
      <c r="B132" s="25"/>
      <c r="C132" s="26"/>
      <c r="D132" s="26"/>
      <c r="E132" s="26"/>
      <c r="F132" s="26"/>
      <c r="G132" s="3"/>
      <c r="H132" s="3"/>
      <c r="I132" s="27"/>
      <c r="J132" s="27"/>
      <c r="K132" s="27"/>
      <c r="L132" s="27"/>
      <c r="M132" s="28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pans="1:249" s="18" customFormat="1" ht="31.5" customHeight="1">
      <c r="A133" s="24"/>
      <c r="B133" s="25"/>
      <c r="C133" s="26"/>
      <c r="D133" s="26"/>
      <c r="E133" s="26"/>
      <c r="F133" s="26"/>
      <c r="G133" s="3"/>
      <c r="H133" s="3"/>
      <c r="I133" s="27"/>
      <c r="J133" s="27"/>
      <c r="K133" s="27"/>
      <c r="L133" s="27"/>
      <c r="M133" s="28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pans="1:249" s="18" customFormat="1" ht="31.5" customHeight="1">
      <c r="A134" s="24"/>
      <c r="B134" s="25"/>
      <c r="C134" s="26"/>
      <c r="D134" s="26"/>
      <c r="E134" s="26"/>
      <c r="F134" s="26"/>
      <c r="G134" s="3"/>
      <c r="H134" s="3"/>
      <c r="I134" s="27"/>
      <c r="J134" s="27"/>
      <c r="K134" s="27"/>
      <c r="L134" s="27"/>
      <c r="M134" s="28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pans="1:249" s="18" customFormat="1" ht="31.5" customHeight="1">
      <c r="A135" s="24"/>
      <c r="B135" s="25"/>
      <c r="C135" s="26"/>
      <c r="D135" s="26"/>
      <c r="E135" s="26"/>
      <c r="F135" s="26"/>
      <c r="G135" s="3"/>
      <c r="H135" s="3"/>
      <c r="I135" s="27"/>
      <c r="J135" s="27"/>
      <c r="K135" s="27"/>
      <c r="L135" s="27"/>
      <c r="M135" s="28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s="18" customFormat="1" ht="31.5" customHeight="1">
      <c r="A136" s="24"/>
      <c r="B136" s="25"/>
      <c r="C136" s="26"/>
      <c r="D136" s="26"/>
      <c r="E136" s="26"/>
      <c r="F136" s="26"/>
      <c r="G136" s="3"/>
      <c r="H136" s="3"/>
      <c r="I136" s="27"/>
      <c r="J136" s="27"/>
      <c r="K136" s="27"/>
      <c r="L136" s="27"/>
      <c r="M136" s="28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pans="1:249" s="18" customFormat="1" ht="31.5" customHeight="1">
      <c r="A137" s="24"/>
      <c r="B137" s="25"/>
      <c r="C137" s="26"/>
      <c r="D137" s="26"/>
      <c r="E137" s="26"/>
      <c r="F137" s="26"/>
      <c r="G137" s="3"/>
      <c r="H137" s="3"/>
      <c r="I137" s="27"/>
      <c r="J137" s="27"/>
      <c r="K137" s="27"/>
      <c r="L137" s="27"/>
      <c r="M137" s="28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pans="1:249" s="18" customFormat="1" ht="31.5" customHeight="1">
      <c r="A138" s="24"/>
      <c r="B138" s="25"/>
      <c r="C138" s="26"/>
      <c r="D138" s="26"/>
      <c r="E138" s="26"/>
      <c r="F138" s="26"/>
      <c r="G138" s="3"/>
      <c r="H138" s="3"/>
      <c r="I138" s="27"/>
      <c r="J138" s="27"/>
      <c r="K138" s="27"/>
      <c r="L138" s="27"/>
      <c r="M138" s="28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pans="1:249" s="18" customFormat="1" ht="31.5" customHeight="1">
      <c r="A139" s="24"/>
      <c r="B139" s="25"/>
      <c r="C139" s="26"/>
      <c r="D139" s="26"/>
      <c r="E139" s="26"/>
      <c r="F139" s="26"/>
      <c r="G139" s="3"/>
      <c r="H139" s="3"/>
      <c r="I139" s="27"/>
      <c r="J139" s="27"/>
      <c r="K139" s="27"/>
      <c r="L139" s="27"/>
      <c r="M139" s="28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pans="1:249" s="18" customFormat="1" ht="31.5" customHeight="1">
      <c r="A140" s="24"/>
      <c r="B140" s="25"/>
      <c r="C140" s="26"/>
      <c r="D140" s="26"/>
      <c r="E140" s="26"/>
      <c r="F140" s="26"/>
      <c r="G140" s="3"/>
      <c r="H140" s="3"/>
      <c r="I140" s="27"/>
      <c r="J140" s="27"/>
      <c r="K140" s="27"/>
      <c r="L140" s="27"/>
      <c r="M140" s="28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spans="1:249" s="18" customFormat="1" ht="31.5" customHeight="1">
      <c r="A141" s="24"/>
      <c r="B141" s="25"/>
      <c r="C141" s="26"/>
      <c r="D141" s="26"/>
      <c r="E141" s="26"/>
      <c r="F141" s="26"/>
      <c r="G141" s="3"/>
      <c r="H141" s="3"/>
      <c r="I141" s="27"/>
      <c r="J141" s="27"/>
      <c r="K141" s="27"/>
      <c r="L141" s="27"/>
      <c r="M141" s="28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</row>
    <row r="142" spans="1:249" s="18" customFormat="1" ht="31.5" customHeight="1">
      <c r="A142" s="24"/>
      <c r="B142" s="25"/>
      <c r="C142" s="26"/>
      <c r="D142" s="26"/>
      <c r="E142" s="26"/>
      <c r="F142" s="26"/>
      <c r="G142" s="3"/>
      <c r="H142" s="3"/>
      <c r="I142" s="27"/>
      <c r="J142" s="27"/>
      <c r="K142" s="27"/>
      <c r="L142" s="27"/>
      <c r="M142" s="28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</row>
    <row r="143" spans="1:249" s="18" customFormat="1" ht="31.5" customHeight="1">
      <c r="A143" s="24"/>
      <c r="B143" s="25"/>
      <c r="C143" s="26"/>
      <c r="D143" s="26"/>
      <c r="E143" s="26"/>
      <c r="F143" s="26"/>
      <c r="G143" s="3"/>
      <c r="H143" s="3"/>
      <c r="I143" s="27"/>
      <c r="J143" s="27"/>
      <c r="K143" s="27"/>
      <c r="L143" s="27"/>
      <c r="M143" s="28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</row>
    <row r="144" spans="1:249" s="18" customFormat="1" ht="31.5" customHeight="1">
      <c r="A144" s="24"/>
      <c r="B144" s="25"/>
      <c r="C144" s="26"/>
      <c r="D144" s="26"/>
      <c r="E144" s="26"/>
      <c r="F144" s="26"/>
      <c r="G144" s="3"/>
      <c r="H144" s="3"/>
      <c r="I144" s="27"/>
      <c r="J144" s="27"/>
      <c r="K144" s="27"/>
      <c r="L144" s="27"/>
      <c r="M144" s="2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</row>
    <row r="145" spans="1:249" s="18" customFormat="1" ht="31.5" customHeight="1">
      <c r="A145" s="24"/>
      <c r="B145" s="25"/>
      <c r="C145" s="26"/>
      <c r="D145" s="26"/>
      <c r="E145" s="26"/>
      <c r="F145" s="26"/>
      <c r="G145" s="3"/>
      <c r="H145" s="3"/>
      <c r="I145" s="27"/>
      <c r="J145" s="27"/>
      <c r="K145" s="27"/>
      <c r="L145" s="27"/>
      <c r="M145" s="2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</row>
    <row r="146" spans="1:249" s="18" customFormat="1" ht="31.5" customHeight="1">
      <c r="A146" s="24"/>
      <c r="B146" s="25"/>
      <c r="C146" s="26"/>
      <c r="D146" s="26"/>
      <c r="E146" s="26"/>
      <c r="F146" s="26"/>
      <c r="G146" s="3"/>
      <c r="H146" s="3"/>
      <c r="I146" s="27"/>
      <c r="J146" s="27"/>
      <c r="K146" s="27"/>
      <c r="L146" s="27"/>
      <c r="M146" s="2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</row>
    <row r="147" spans="1:249" s="18" customFormat="1" ht="31.5" customHeight="1">
      <c r="A147" s="24"/>
      <c r="B147" s="25"/>
      <c r="C147" s="26"/>
      <c r="D147" s="26"/>
      <c r="E147" s="26"/>
      <c r="F147" s="26"/>
      <c r="G147" s="3"/>
      <c r="H147" s="3"/>
      <c r="I147" s="27"/>
      <c r="J147" s="27"/>
      <c r="K147" s="27"/>
      <c r="L147" s="27"/>
      <c r="M147" s="2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</row>
    <row r="148" spans="1:249" s="18" customFormat="1" ht="31.5" customHeight="1">
      <c r="A148" s="24"/>
      <c r="B148" s="25"/>
      <c r="C148" s="26"/>
      <c r="D148" s="26"/>
      <c r="E148" s="26"/>
      <c r="F148" s="26"/>
      <c r="G148" s="3"/>
      <c r="H148" s="3"/>
      <c r="I148" s="27"/>
      <c r="J148" s="27"/>
      <c r="K148" s="27"/>
      <c r="L148" s="27"/>
      <c r="M148" s="28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</row>
    <row r="149" spans="1:249" s="18" customFormat="1" ht="31.5" customHeight="1">
      <c r="A149" s="24"/>
      <c r="B149" s="25"/>
      <c r="C149" s="26"/>
      <c r="D149" s="26"/>
      <c r="E149" s="26"/>
      <c r="F149" s="26"/>
      <c r="G149" s="3"/>
      <c r="H149" s="3"/>
      <c r="I149" s="27"/>
      <c r="J149" s="27"/>
      <c r="K149" s="27"/>
      <c r="L149" s="27"/>
      <c r="M149" s="28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</row>
    <row r="150" spans="1:249" s="18" customFormat="1" ht="31.5" customHeight="1">
      <c r="A150" s="24"/>
      <c r="B150" s="25"/>
      <c r="C150" s="26"/>
      <c r="D150" s="26"/>
      <c r="E150" s="26"/>
      <c r="F150" s="26"/>
      <c r="G150" s="3"/>
      <c r="H150" s="3"/>
      <c r="I150" s="27"/>
      <c r="J150" s="27"/>
      <c r="K150" s="27"/>
      <c r="L150" s="27"/>
      <c r="M150" s="28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</row>
    <row r="151" spans="1:249" s="18" customFormat="1" ht="31.5" customHeight="1">
      <c r="A151" s="24"/>
      <c r="B151" s="25"/>
      <c r="C151" s="26"/>
      <c r="D151" s="26"/>
      <c r="E151" s="26"/>
      <c r="F151" s="26"/>
      <c r="G151" s="3"/>
      <c r="H151" s="3"/>
      <c r="I151" s="27"/>
      <c r="J151" s="27"/>
      <c r="K151" s="27"/>
      <c r="L151" s="27"/>
      <c r="M151" s="28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</row>
    <row r="152" spans="1:249" s="18" customFormat="1" ht="31.5" customHeight="1">
      <c r="A152" s="24"/>
      <c r="B152" s="25"/>
      <c r="C152" s="26"/>
      <c r="D152" s="26"/>
      <c r="E152" s="26"/>
      <c r="F152" s="26"/>
      <c r="G152" s="3"/>
      <c r="H152" s="3"/>
      <c r="I152" s="27"/>
      <c r="J152" s="27"/>
      <c r="K152" s="27"/>
      <c r="L152" s="27"/>
      <c r="M152" s="28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</row>
    <row r="153" spans="1:249" s="18" customFormat="1" ht="31.5" customHeight="1">
      <c r="A153" s="24"/>
      <c r="B153" s="25"/>
      <c r="C153" s="26"/>
      <c r="D153" s="26"/>
      <c r="E153" s="26"/>
      <c r="F153" s="26"/>
      <c r="G153" s="3"/>
      <c r="H153" s="3"/>
      <c r="I153" s="27"/>
      <c r="J153" s="27"/>
      <c r="K153" s="27"/>
      <c r="L153" s="27"/>
      <c r="M153" s="28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</row>
    <row r="154" spans="1:249" s="18" customFormat="1" ht="31.5" customHeight="1">
      <c r="A154" s="24"/>
      <c r="B154" s="25"/>
      <c r="C154" s="26"/>
      <c r="D154" s="26"/>
      <c r="E154" s="26"/>
      <c r="F154" s="26"/>
      <c r="G154" s="3"/>
      <c r="H154" s="3"/>
      <c r="I154" s="27"/>
      <c r="J154" s="27"/>
      <c r="K154" s="27"/>
      <c r="L154" s="27"/>
      <c r="M154" s="28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</row>
    <row r="155" spans="1:249" s="18" customFormat="1" ht="31.5" customHeight="1">
      <c r="A155" s="24"/>
      <c r="B155" s="25"/>
      <c r="C155" s="26"/>
      <c r="D155" s="26"/>
      <c r="E155" s="26"/>
      <c r="F155" s="26"/>
      <c r="G155" s="3"/>
      <c r="H155" s="3"/>
      <c r="I155" s="27"/>
      <c r="J155" s="27"/>
      <c r="K155" s="27"/>
      <c r="L155" s="27"/>
      <c r="M155" s="28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pans="1:249" s="18" customFormat="1" ht="31.5" customHeight="1">
      <c r="A156" s="24"/>
      <c r="B156" s="25"/>
      <c r="C156" s="26"/>
      <c r="D156" s="26"/>
      <c r="E156" s="26"/>
      <c r="F156" s="26"/>
      <c r="G156" s="3"/>
      <c r="H156" s="3"/>
      <c r="I156" s="27"/>
      <c r="J156" s="27"/>
      <c r="K156" s="27"/>
      <c r="L156" s="27"/>
      <c r="M156" s="28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pans="1:249" s="18" customFormat="1" ht="31.5" customHeight="1">
      <c r="A157" s="24"/>
      <c r="B157" s="25"/>
      <c r="C157" s="26"/>
      <c r="D157" s="26"/>
      <c r="E157" s="26"/>
      <c r="F157" s="26"/>
      <c r="G157" s="3"/>
      <c r="H157" s="3"/>
      <c r="I157" s="27"/>
      <c r="J157" s="27"/>
      <c r="K157" s="27"/>
      <c r="L157" s="27"/>
      <c r="M157" s="28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</row>
    <row r="158" spans="1:249" s="18" customFormat="1" ht="31.5" customHeight="1">
      <c r="A158" s="24"/>
      <c r="B158" s="25"/>
      <c r="C158" s="26"/>
      <c r="D158" s="26"/>
      <c r="E158" s="26"/>
      <c r="F158" s="26"/>
      <c r="G158" s="3"/>
      <c r="H158" s="3"/>
      <c r="I158" s="27"/>
      <c r="J158" s="27"/>
      <c r="K158" s="27"/>
      <c r="L158" s="27"/>
      <c r="M158" s="28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249" s="18" customFormat="1" ht="31.5" customHeight="1">
      <c r="A159" s="24"/>
      <c r="B159" s="25"/>
      <c r="C159" s="26"/>
      <c r="D159" s="26"/>
      <c r="E159" s="26"/>
      <c r="F159" s="26"/>
      <c r="G159" s="3"/>
      <c r="H159" s="3"/>
      <c r="I159" s="27"/>
      <c r="J159" s="27"/>
      <c r="K159" s="27"/>
      <c r="L159" s="27"/>
      <c r="M159" s="28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</row>
    <row r="160" spans="1:249" s="18" customFormat="1" ht="31.5" customHeight="1">
      <c r="A160" s="24"/>
      <c r="B160" s="25"/>
      <c r="C160" s="26"/>
      <c r="D160" s="26"/>
      <c r="E160" s="26"/>
      <c r="F160" s="26"/>
      <c r="G160" s="3"/>
      <c r="H160" s="3"/>
      <c r="I160" s="27"/>
      <c r="J160" s="27"/>
      <c r="K160" s="27"/>
      <c r="L160" s="27"/>
      <c r="M160" s="28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</row>
    <row r="161" spans="1:249" s="18" customFormat="1" ht="31.5" customHeight="1">
      <c r="A161" s="24"/>
      <c r="B161" s="25"/>
      <c r="C161" s="26"/>
      <c r="D161" s="26"/>
      <c r="E161" s="26"/>
      <c r="F161" s="26"/>
      <c r="G161" s="3"/>
      <c r="H161" s="3"/>
      <c r="I161" s="27"/>
      <c r="J161" s="27"/>
      <c r="K161" s="27"/>
      <c r="L161" s="27"/>
      <c r="M161" s="28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</row>
    <row r="162" spans="1:249" s="18" customFormat="1" ht="31.5" customHeight="1">
      <c r="A162" s="24"/>
      <c r="B162" s="25"/>
      <c r="C162" s="26"/>
      <c r="D162" s="26"/>
      <c r="E162" s="26"/>
      <c r="F162" s="26"/>
      <c r="G162" s="3"/>
      <c r="H162" s="3"/>
      <c r="I162" s="27"/>
      <c r="J162" s="27"/>
      <c r="K162" s="27"/>
      <c r="L162" s="27"/>
      <c r="M162" s="28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</row>
    <row r="163" spans="1:249" s="18" customFormat="1" ht="31.5" customHeight="1">
      <c r="A163" s="24"/>
      <c r="B163" s="25"/>
      <c r="C163" s="26"/>
      <c r="D163" s="26"/>
      <c r="E163" s="26"/>
      <c r="F163" s="26"/>
      <c r="G163" s="3"/>
      <c r="H163" s="3"/>
      <c r="I163" s="27"/>
      <c r="J163" s="27"/>
      <c r="K163" s="27"/>
      <c r="L163" s="27"/>
      <c r="M163" s="28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</row>
    <row r="164" spans="1:249" s="18" customFormat="1" ht="31.5" customHeight="1">
      <c r="A164" s="24"/>
      <c r="B164" s="25"/>
      <c r="C164" s="26"/>
      <c r="D164" s="26"/>
      <c r="E164" s="26"/>
      <c r="F164" s="26"/>
      <c r="G164" s="3"/>
      <c r="H164" s="3"/>
      <c r="I164" s="27"/>
      <c r="J164" s="27"/>
      <c r="K164" s="27"/>
      <c r="L164" s="27"/>
      <c r="M164" s="28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2016-07-05T07:23:26Z</cp:lastPrinted>
  <dcterms:created xsi:type="dcterms:W3CDTF">2015-05-14T08:02:43Z</dcterms:created>
  <dcterms:modified xsi:type="dcterms:W3CDTF">2017-06-10T02:33:58Z</dcterms:modified>
  <cp:category/>
  <cp:version/>
  <cp:contentType/>
  <cp:contentStatus/>
</cp:coreProperties>
</file>