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21180" windowHeight="10380" firstSheet="1" activeTab="1"/>
  </bookViews>
  <sheets>
    <sheet name="LJSKNV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<sst xmlns="http://schemas.openxmlformats.org/spreadsheetml/2006/main" count="1294" uniqueCount="547">
  <si>
    <t>准考证号</t>
  </si>
  <si>
    <t>姓名</t>
  </si>
  <si>
    <t>性别</t>
  </si>
  <si>
    <t>教育综合</t>
  </si>
  <si>
    <t>专业知识</t>
  </si>
  <si>
    <t>笔试成绩</t>
  </si>
  <si>
    <t>折算成
百分制</t>
  </si>
  <si>
    <t>城区梦笔学校数学</t>
  </si>
  <si>
    <t>乡镇中学体育</t>
  </si>
  <si>
    <t>城区高（完）中物理</t>
  </si>
  <si>
    <t>城区小学语文</t>
  </si>
  <si>
    <t>城区高（完）中地理</t>
  </si>
  <si>
    <t>城区梦笔学校音乐</t>
  </si>
  <si>
    <t>农村小学语文</t>
  </si>
  <si>
    <t>城区小学数学</t>
  </si>
  <si>
    <t>农村小学数学</t>
  </si>
  <si>
    <t>城区小学英语</t>
  </si>
  <si>
    <t>2017年浦城县公开招聘中小学幼儿园新任教师入围人员名单</t>
  </si>
  <si>
    <t>政策性加分</t>
  </si>
  <si>
    <t>加分后
成绩</t>
  </si>
  <si>
    <t>位次</t>
  </si>
  <si>
    <t>加分后成绩</t>
  </si>
  <si>
    <t>城区高（完）中语文</t>
  </si>
  <si>
    <t>673117102436</t>
  </si>
  <si>
    <t>女</t>
  </si>
  <si>
    <t>673117102456</t>
  </si>
  <si>
    <t>江声慧</t>
  </si>
  <si>
    <t>男</t>
  </si>
  <si>
    <t>92.5</t>
  </si>
  <si>
    <t>83.0</t>
  </si>
  <si>
    <t>72.5</t>
  </si>
  <si>
    <t>79.0</t>
  </si>
  <si>
    <t>673217102481</t>
  </si>
  <si>
    <t>梁景云</t>
  </si>
  <si>
    <t>673217102468</t>
  </si>
  <si>
    <t>陈锦菲</t>
  </si>
  <si>
    <t>94.0</t>
  </si>
  <si>
    <t>75.5</t>
  </si>
  <si>
    <t>87.5</t>
  </si>
  <si>
    <t>69.5</t>
  </si>
  <si>
    <t>乡镇中学数学</t>
  </si>
  <si>
    <t>673217102478</t>
  </si>
  <si>
    <t>李世贞</t>
  </si>
  <si>
    <t>78.5</t>
  </si>
  <si>
    <t>673317102600</t>
  </si>
  <si>
    <t>673317102559</t>
  </si>
  <si>
    <t>连小倩</t>
  </si>
  <si>
    <t>673317102575</t>
  </si>
  <si>
    <t>周珂维</t>
  </si>
  <si>
    <t>城区高（完）中英语</t>
  </si>
  <si>
    <t>刘  薇</t>
  </si>
  <si>
    <t>102.0</t>
  </si>
  <si>
    <t>111.0</t>
  </si>
  <si>
    <t>95.0</t>
  </si>
  <si>
    <t>65.5</t>
  </si>
  <si>
    <t>67.5</t>
  </si>
  <si>
    <t>乡镇中学英语</t>
  </si>
  <si>
    <t>673317102516</t>
  </si>
  <si>
    <t>周丽</t>
  </si>
  <si>
    <t>673317102604</t>
  </si>
  <si>
    <t>李坪萍</t>
  </si>
  <si>
    <t>673317102611</t>
  </si>
  <si>
    <t>谢功英</t>
  </si>
  <si>
    <t>673317102546</t>
  </si>
  <si>
    <t>章敏</t>
  </si>
  <si>
    <t>99.5</t>
  </si>
  <si>
    <t>90.5</t>
  </si>
  <si>
    <t>106.0</t>
  </si>
  <si>
    <t>81.5</t>
  </si>
  <si>
    <t>97.5</t>
  </si>
  <si>
    <t>76.5</t>
  </si>
  <si>
    <t>71.0</t>
  </si>
  <si>
    <t>3</t>
  </si>
  <si>
    <t>3</t>
  </si>
  <si>
    <t>4</t>
  </si>
  <si>
    <t>4</t>
  </si>
  <si>
    <t>673417102640</t>
  </si>
  <si>
    <t>刘江琳</t>
  </si>
  <si>
    <t>66.5</t>
  </si>
  <si>
    <t>城区高（完）中生物</t>
  </si>
  <si>
    <t>673617102742</t>
  </si>
  <si>
    <t>詹南楠</t>
  </si>
  <si>
    <t>673617102745</t>
  </si>
  <si>
    <t>黄维芳</t>
  </si>
  <si>
    <t>673617102739</t>
  </si>
  <si>
    <t>张艺璇</t>
  </si>
  <si>
    <t>673617102744</t>
  </si>
  <si>
    <t>叶智文</t>
  </si>
  <si>
    <t>673617102727</t>
  </si>
  <si>
    <t>杨超</t>
  </si>
  <si>
    <t>673617102719</t>
  </si>
  <si>
    <t>张小秀</t>
  </si>
  <si>
    <t>105.0</t>
  </si>
  <si>
    <t>98.5</t>
  </si>
  <si>
    <t>76.0</t>
  </si>
  <si>
    <t>105.5</t>
  </si>
  <si>
    <t>84.5</t>
  </si>
  <si>
    <t>84.0</t>
  </si>
  <si>
    <t>70.5</t>
  </si>
  <si>
    <t>86.5</t>
  </si>
  <si>
    <t>61.0</t>
  </si>
  <si>
    <t>1</t>
  </si>
  <si>
    <t>2</t>
  </si>
  <si>
    <t>5</t>
  </si>
  <si>
    <t>6</t>
  </si>
  <si>
    <t>城区高（完中）政治</t>
  </si>
  <si>
    <t>673717102754</t>
  </si>
  <si>
    <t>张婷</t>
  </si>
  <si>
    <t>673717102749</t>
  </si>
  <si>
    <t>郑武</t>
  </si>
  <si>
    <t>69.0</t>
  </si>
  <si>
    <t>673817102763</t>
  </si>
  <si>
    <t>杨慧</t>
  </si>
  <si>
    <t>673817102800</t>
  </si>
  <si>
    <t>郑卫华</t>
  </si>
  <si>
    <t>673817102789</t>
  </si>
  <si>
    <t>谢海芳</t>
  </si>
  <si>
    <t>109.0</t>
  </si>
  <si>
    <t>城区高（完）中历史</t>
  </si>
  <si>
    <t>城区梦笔学校历史</t>
  </si>
  <si>
    <t>673817102780</t>
  </si>
  <si>
    <t>艾丽娟</t>
  </si>
  <si>
    <t>673817102779</t>
  </si>
  <si>
    <t>彭雪英</t>
  </si>
  <si>
    <t>673817102765</t>
  </si>
  <si>
    <t>邱旅雄</t>
  </si>
  <si>
    <t>103.5</t>
  </si>
  <si>
    <t>87.0</t>
  </si>
  <si>
    <t>城区高（完）体育</t>
  </si>
  <si>
    <t>674517102893</t>
  </si>
  <si>
    <t>林飞</t>
  </si>
  <si>
    <t>674517102890</t>
  </si>
  <si>
    <t>陈小龙</t>
  </si>
  <si>
    <t>91.0</t>
  </si>
  <si>
    <t>56.0</t>
  </si>
  <si>
    <t>674517102874</t>
  </si>
  <si>
    <t>汪宇晖</t>
  </si>
  <si>
    <t>55.0</t>
  </si>
  <si>
    <t>86.0</t>
  </si>
  <si>
    <t>城区梦笔学校体育</t>
  </si>
  <si>
    <t>674517102898</t>
  </si>
  <si>
    <t>林一</t>
  </si>
  <si>
    <t>94.5</t>
  </si>
  <si>
    <t>674317102841</t>
  </si>
  <si>
    <t>罗芬</t>
  </si>
  <si>
    <t>47.5</t>
  </si>
  <si>
    <t>65.0</t>
  </si>
  <si>
    <t>乡镇中学音乐</t>
  </si>
  <si>
    <t>674317102847</t>
  </si>
  <si>
    <t>陈歆怡</t>
  </si>
  <si>
    <t>74.0</t>
  </si>
  <si>
    <t>673917102801</t>
  </si>
  <si>
    <t>徐丹</t>
  </si>
  <si>
    <t>673917102815</t>
  </si>
  <si>
    <t>刘枝妹</t>
  </si>
  <si>
    <t>673917102802</t>
  </si>
  <si>
    <t>魏陈福</t>
  </si>
  <si>
    <t>82.0</t>
  </si>
  <si>
    <t>88.0</t>
  </si>
  <si>
    <t>78.0</t>
  </si>
  <si>
    <t>80.0</t>
  </si>
  <si>
    <t>1</t>
  </si>
  <si>
    <t>2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</si>
  <si>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</si>
  <si>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</si>
  <si>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</si>
  <si>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</si>
  <si>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</si>
  <si>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</si>
  <si>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</si>
  <si>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</si>
  <si>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</si>
  <si>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</si>
  <si>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</si>
  <si>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</si>
  <si>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</si>
  <si>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</si>
  <si>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</si>
  <si>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</si>
  <si>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671117101037</t>
  </si>
  <si>
    <t>连珊珊</t>
  </si>
  <si>
    <t>671117100796</t>
  </si>
  <si>
    <t>李静</t>
  </si>
  <si>
    <t>671117100635</t>
  </si>
  <si>
    <t>周卿</t>
  </si>
  <si>
    <t>671117100676</t>
  </si>
  <si>
    <t>潘倩</t>
  </si>
  <si>
    <t>671117100920</t>
  </si>
  <si>
    <t>徐晓</t>
  </si>
  <si>
    <t>671117100670</t>
  </si>
  <si>
    <t>曾晓依</t>
  </si>
  <si>
    <t>671117101050</t>
  </si>
  <si>
    <t>邵丹</t>
  </si>
  <si>
    <t>671117100655</t>
  </si>
  <si>
    <t>孙燕</t>
  </si>
  <si>
    <t>671117100894</t>
  </si>
  <si>
    <t>卜张红</t>
  </si>
  <si>
    <t>671117100833</t>
  </si>
  <si>
    <t>谭仁丽</t>
  </si>
  <si>
    <t>671117101003</t>
  </si>
  <si>
    <t>张靖</t>
  </si>
  <si>
    <t>671117100970</t>
  </si>
  <si>
    <t>李晶</t>
  </si>
  <si>
    <t>671117100942</t>
  </si>
  <si>
    <t>李吴妹</t>
  </si>
  <si>
    <t>671117100751</t>
  </si>
  <si>
    <t>叶婉娜</t>
  </si>
  <si>
    <t>671117100813</t>
  </si>
  <si>
    <t>张丽</t>
  </si>
  <si>
    <t>671117101057</t>
  </si>
  <si>
    <t>蒋丹雯</t>
  </si>
  <si>
    <t>671117100748</t>
  </si>
  <si>
    <t>黄蓉</t>
  </si>
  <si>
    <t>671117100665</t>
  </si>
  <si>
    <t>杨建晖</t>
  </si>
  <si>
    <t>671117100797</t>
  </si>
  <si>
    <t>孟思婷</t>
  </si>
  <si>
    <t>671117100650</t>
  </si>
  <si>
    <t>叶蕾</t>
  </si>
  <si>
    <t>671117100924</t>
  </si>
  <si>
    <t>张楚琪</t>
  </si>
  <si>
    <t>671117101040</t>
  </si>
  <si>
    <t>刘志晓</t>
  </si>
  <si>
    <t>104.5</t>
  </si>
  <si>
    <t>100.5</t>
  </si>
  <si>
    <t>112.5</t>
  </si>
  <si>
    <t>88.5</t>
  </si>
  <si>
    <t>96.0</t>
  </si>
  <si>
    <t>93.5</t>
  </si>
  <si>
    <t>90.0</t>
  </si>
  <si>
    <t>85.5</t>
  </si>
  <si>
    <t>79.5</t>
  </si>
  <si>
    <t>77.5</t>
  </si>
  <si>
    <t>60.0</t>
  </si>
  <si>
    <t>73.0</t>
  </si>
  <si>
    <t>75.0</t>
  </si>
  <si>
    <t>72.0</t>
  </si>
  <si>
    <t>66.0</t>
  </si>
  <si>
    <t>63.5</t>
  </si>
  <si>
    <t>68.0</t>
  </si>
  <si>
    <t>52.5</t>
  </si>
  <si>
    <t>671117100989</t>
  </si>
  <si>
    <t>蒋烨楠</t>
  </si>
  <si>
    <t>671117100921</t>
  </si>
  <si>
    <t>吕林芳</t>
  </si>
  <si>
    <t>671117101041</t>
  </si>
  <si>
    <t>徐诗</t>
  </si>
  <si>
    <t>671117101007</t>
  </si>
  <si>
    <t>徐瑶</t>
  </si>
  <si>
    <t>671117100738</t>
  </si>
  <si>
    <t>林晓莉</t>
  </si>
  <si>
    <t>671117100900</t>
  </si>
  <si>
    <t>梁丽珍</t>
  </si>
  <si>
    <t>671117100987</t>
  </si>
  <si>
    <t>余晓英</t>
  </si>
  <si>
    <t>671117100935</t>
  </si>
  <si>
    <t>毛恒乐</t>
  </si>
  <si>
    <t>671117101020</t>
  </si>
  <si>
    <t>陈海超</t>
  </si>
  <si>
    <t>671117100958</t>
  </si>
  <si>
    <t>衷丽梅</t>
  </si>
  <si>
    <t>671117100806</t>
  </si>
  <si>
    <t>张巧娟</t>
  </si>
  <si>
    <t>671117100861</t>
  </si>
  <si>
    <t>居雯利</t>
  </si>
  <si>
    <t>671117100683</t>
  </si>
  <si>
    <t>王若婷</t>
  </si>
  <si>
    <t>671117100803</t>
  </si>
  <si>
    <t>金玲</t>
  </si>
  <si>
    <t>671117100980</t>
  </si>
  <si>
    <t>刘莹影</t>
  </si>
  <si>
    <t>671117100767</t>
  </si>
  <si>
    <t>吴思琪</t>
  </si>
  <si>
    <t>671117100684</t>
  </si>
  <si>
    <t>叶秀娟</t>
  </si>
  <si>
    <t>671117100988</t>
  </si>
  <si>
    <t>吴丹云</t>
  </si>
  <si>
    <t>671117100996</t>
  </si>
  <si>
    <t>裴沁</t>
  </si>
  <si>
    <t>671117101017</t>
  </si>
  <si>
    <t>杨家珍</t>
  </si>
  <si>
    <t>671117100992</t>
  </si>
  <si>
    <t>沈继珍</t>
  </si>
  <si>
    <t>671117100632</t>
  </si>
  <si>
    <t>黄莹</t>
  </si>
  <si>
    <t>671117100719</t>
  </si>
  <si>
    <t>张燕</t>
  </si>
  <si>
    <t>671117100755</t>
  </si>
  <si>
    <t>陈越斌</t>
  </si>
  <si>
    <t>102.5</t>
  </si>
  <si>
    <t>89.5</t>
  </si>
  <si>
    <t>103.0</t>
  </si>
  <si>
    <t>80.5</t>
  </si>
  <si>
    <t>89.0</t>
  </si>
  <si>
    <t>83.5</t>
  </si>
  <si>
    <t>73.5</t>
  </si>
  <si>
    <t>77.0</t>
  </si>
  <si>
    <t>58.0</t>
  </si>
  <si>
    <t>63.0</t>
  </si>
  <si>
    <t>50.5</t>
  </si>
  <si>
    <t>60.5</t>
  </si>
  <si>
    <t>62.5</t>
  </si>
  <si>
    <t>45.0</t>
  </si>
  <si>
    <t>57.5</t>
  </si>
  <si>
    <t>671217101355</t>
  </si>
  <si>
    <t>姜小燕</t>
  </si>
  <si>
    <t>671217101415</t>
  </si>
  <si>
    <t>邱碧云</t>
  </si>
  <si>
    <t>671217101377</t>
  </si>
  <si>
    <t>邱凌燕</t>
  </si>
  <si>
    <t>671217101351</t>
  </si>
  <si>
    <t>饶连连</t>
  </si>
  <si>
    <t>671217101132</t>
  </si>
  <si>
    <t>叶晓梅</t>
  </si>
  <si>
    <t>671217101140</t>
  </si>
  <si>
    <t>毛晓娟</t>
  </si>
  <si>
    <t>671217101278</t>
  </si>
  <si>
    <t>俞仙凤</t>
  </si>
  <si>
    <t>671217101275</t>
  </si>
  <si>
    <t>范小晓</t>
  </si>
  <si>
    <t>671217101423</t>
  </si>
  <si>
    <t>吴薇</t>
  </si>
  <si>
    <t>671217101365</t>
  </si>
  <si>
    <t>周建敏</t>
  </si>
  <si>
    <t>671217101287</t>
  </si>
  <si>
    <t>谢琼</t>
  </si>
  <si>
    <t>101.5</t>
  </si>
  <si>
    <t>58.5</t>
  </si>
  <si>
    <t>45.5</t>
  </si>
  <si>
    <t>64.5</t>
  </si>
  <si>
    <t>53.5</t>
  </si>
  <si>
    <t>44.0</t>
  </si>
  <si>
    <t>1</t>
  </si>
  <si>
    <t>2</t>
  </si>
  <si>
    <t>671217101213</t>
  </si>
  <si>
    <t>郑玉华</t>
  </si>
  <si>
    <t>671217101397</t>
  </si>
  <si>
    <t>叶周丽</t>
  </si>
  <si>
    <t>671217101212</t>
  </si>
  <si>
    <t>刘婧</t>
  </si>
  <si>
    <t>671217101150</t>
  </si>
  <si>
    <t>徐小琳</t>
  </si>
  <si>
    <t>671217101229</t>
  </si>
  <si>
    <t>章琦慧</t>
  </si>
  <si>
    <t>671217101175</t>
  </si>
  <si>
    <t>黄美</t>
  </si>
  <si>
    <t>671217101197</t>
  </si>
  <si>
    <t>吴倩倩</t>
  </si>
  <si>
    <t>671217101225</t>
  </si>
  <si>
    <t>陈美芳</t>
  </si>
  <si>
    <t>671217101149</t>
  </si>
  <si>
    <t>项佑钿</t>
  </si>
  <si>
    <t>671217101379</t>
  </si>
  <si>
    <t>王园芳</t>
  </si>
  <si>
    <t>671217101353</t>
  </si>
  <si>
    <t>刘甜华</t>
  </si>
  <si>
    <t>671217101375</t>
  </si>
  <si>
    <t>徐乃琪</t>
  </si>
  <si>
    <t>671217101178</t>
  </si>
  <si>
    <t>黄丽芳</t>
  </si>
  <si>
    <t>671217101384</t>
  </si>
  <si>
    <t>蒋泳成</t>
  </si>
  <si>
    <t>108.0</t>
  </si>
  <si>
    <t>91.5</t>
  </si>
  <si>
    <t>70.0</t>
  </si>
  <si>
    <t>106.5</t>
  </si>
  <si>
    <t>46.5</t>
  </si>
  <si>
    <t>54.5</t>
  </si>
  <si>
    <t>54.0</t>
  </si>
  <si>
    <t>38.5</t>
  </si>
  <si>
    <t>30.5</t>
  </si>
  <si>
    <t>62.0</t>
  </si>
  <si>
    <t>50.0</t>
  </si>
  <si>
    <t>36.5</t>
  </si>
  <si>
    <t>671317101537</t>
  </si>
  <si>
    <t>张飘</t>
  </si>
  <si>
    <t>671317101591</t>
  </si>
  <si>
    <t>梁宇嘉</t>
  </si>
  <si>
    <t>671317101683</t>
  </si>
  <si>
    <t>吴建君</t>
  </si>
  <si>
    <t>115.0</t>
  </si>
  <si>
    <t>100.0</t>
  </si>
  <si>
    <t>农村小学英语</t>
  </si>
  <si>
    <t>671317101456</t>
  </si>
  <si>
    <t>李闽芳</t>
  </si>
  <si>
    <t>671317101695</t>
  </si>
  <si>
    <t>施诗</t>
  </si>
  <si>
    <t>671317101689</t>
  </si>
  <si>
    <t>梁丽</t>
  </si>
  <si>
    <t>671317101645</t>
  </si>
  <si>
    <t>余琳</t>
  </si>
  <si>
    <t>671317101599</t>
  </si>
  <si>
    <t>林小丁</t>
  </si>
  <si>
    <t>671317101642</t>
  </si>
  <si>
    <t>黄圆</t>
  </si>
  <si>
    <t>671317101502</t>
  </si>
  <si>
    <t>祝兰英</t>
  </si>
  <si>
    <t>671317101552</t>
  </si>
  <si>
    <t>鲍林丽</t>
  </si>
  <si>
    <t>671317101508</t>
  </si>
  <si>
    <t>邹莉</t>
  </si>
  <si>
    <t>97.0</t>
  </si>
  <si>
    <t>98.0</t>
  </si>
  <si>
    <t>城区小学音乐</t>
  </si>
  <si>
    <t>671717102060</t>
  </si>
  <si>
    <t>李茜渊</t>
  </si>
  <si>
    <t>671717102044</t>
  </si>
  <si>
    <t>黄诗涵</t>
  </si>
  <si>
    <t>671717102031</t>
  </si>
  <si>
    <t>邱锦暄</t>
  </si>
  <si>
    <t>671717102117</t>
  </si>
  <si>
    <t>周婷</t>
  </si>
  <si>
    <t>46.0</t>
  </si>
  <si>
    <t>27.5</t>
  </si>
  <si>
    <t>农村小学音乐</t>
  </si>
  <si>
    <t>671717102042</t>
  </si>
  <si>
    <t>张洪美</t>
  </si>
  <si>
    <t>671717102055</t>
  </si>
  <si>
    <t>余璐</t>
  </si>
  <si>
    <t>671717102103</t>
  </si>
  <si>
    <t>黄亮</t>
  </si>
  <si>
    <t>671717102090</t>
  </si>
  <si>
    <t>洪芳</t>
  </si>
  <si>
    <t>671717102069</t>
  </si>
  <si>
    <t>祝欣乐</t>
  </si>
  <si>
    <t>671717102026</t>
  </si>
  <si>
    <t>郭欢</t>
  </si>
  <si>
    <t>671717102034</t>
  </si>
  <si>
    <t>翁琳</t>
  </si>
  <si>
    <t>52.0</t>
  </si>
  <si>
    <t>41.5</t>
  </si>
  <si>
    <t>55.5</t>
  </si>
  <si>
    <t>34.0</t>
  </si>
  <si>
    <t>39.0</t>
  </si>
  <si>
    <t>33.0</t>
  </si>
  <si>
    <t>671417101799</t>
  </si>
  <si>
    <t>董婷</t>
  </si>
  <si>
    <t>城区小学科学</t>
  </si>
  <si>
    <t>671817102138</t>
  </si>
  <si>
    <t>陈婷纳</t>
  </si>
  <si>
    <t>671817102136</t>
  </si>
  <si>
    <t>唐玉微</t>
  </si>
  <si>
    <t>671817102201</t>
  </si>
  <si>
    <t>苏玉燕</t>
  </si>
  <si>
    <t>671817102207</t>
  </si>
  <si>
    <t>范雯</t>
  </si>
  <si>
    <t>671817102163</t>
  </si>
  <si>
    <t>姜静</t>
  </si>
  <si>
    <t>671817102217</t>
  </si>
  <si>
    <t>陈娇娜</t>
  </si>
  <si>
    <t>城区小学美术</t>
  </si>
  <si>
    <t>114.0</t>
  </si>
  <si>
    <t>112.0</t>
  </si>
  <si>
    <t>104.0</t>
  </si>
  <si>
    <t>3</t>
  </si>
  <si>
    <t>5</t>
  </si>
  <si>
    <t>7</t>
  </si>
  <si>
    <t>农村小学美术</t>
  </si>
  <si>
    <t>671817102237</t>
  </si>
  <si>
    <t>池丽丽</t>
  </si>
  <si>
    <t>671817102218</t>
  </si>
  <si>
    <t>魏钰莹</t>
  </si>
  <si>
    <t>671817102196</t>
  </si>
  <si>
    <t>杨丽蓉</t>
  </si>
  <si>
    <t>671817102228</t>
  </si>
  <si>
    <t>尹飞辉</t>
  </si>
  <si>
    <t>671817102150</t>
  </si>
  <si>
    <t>邓小兰</t>
  </si>
  <si>
    <t>671817102182</t>
  </si>
  <si>
    <t>吕飞龙</t>
  </si>
  <si>
    <t>107.0</t>
  </si>
  <si>
    <t>93.0</t>
  </si>
  <si>
    <t>42.5</t>
  </si>
  <si>
    <t>672017102386</t>
  </si>
  <si>
    <t>张俣倩</t>
  </si>
  <si>
    <t>672017102375</t>
  </si>
  <si>
    <t>叶亚玲</t>
  </si>
  <si>
    <t>672017102328</t>
  </si>
  <si>
    <t>江云妹</t>
  </si>
  <si>
    <t>672017102333</t>
  </si>
  <si>
    <t>王小玲</t>
  </si>
  <si>
    <t>城区小学信息</t>
  </si>
  <si>
    <t>农村小学信息</t>
  </si>
  <si>
    <t>城区小学体育</t>
  </si>
  <si>
    <t>671917102301</t>
  </si>
  <si>
    <t>叶楠</t>
  </si>
  <si>
    <t>671917102269</t>
  </si>
  <si>
    <t>叶倩文</t>
  </si>
  <si>
    <t>671917102257</t>
  </si>
  <si>
    <t>李翔</t>
  </si>
  <si>
    <t>农村小学体育</t>
  </si>
  <si>
    <t>675117102919</t>
  </si>
  <si>
    <t>黄玲</t>
  </si>
  <si>
    <t>675117102922</t>
  </si>
  <si>
    <t>张倩雯</t>
  </si>
  <si>
    <t>675117102935</t>
  </si>
  <si>
    <t>颜沁杰</t>
  </si>
  <si>
    <t>特殊教育</t>
  </si>
  <si>
    <t>幼儿教育</t>
  </si>
  <si>
    <t>676117100066</t>
  </si>
  <si>
    <t>吴丹丹</t>
  </si>
  <si>
    <t>676117100165</t>
  </si>
  <si>
    <t>周晓霞</t>
  </si>
  <si>
    <t>676117100136</t>
  </si>
  <si>
    <t>王癸云</t>
  </si>
  <si>
    <t>676117100015</t>
  </si>
  <si>
    <t>尹伟</t>
  </si>
  <si>
    <t>676117100204</t>
  </si>
  <si>
    <t>叶佩琳</t>
  </si>
  <si>
    <t>676117100322</t>
  </si>
  <si>
    <t>林雪颖</t>
  </si>
  <si>
    <t>676117100193</t>
  </si>
  <si>
    <t>许伟霞</t>
  </si>
  <si>
    <t>676117100402</t>
  </si>
  <si>
    <t>潘顺琪</t>
  </si>
  <si>
    <t>676117100362</t>
  </si>
  <si>
    <t>周丽芳</t>
  </si>
  <si>
    <t>676117100222</t>
  </si>
  <si>
    <t>夏越梅</t>
  </si>
  <si>
    <t>676117100338</t>
  </si>
  <si>
    <t>676117100349</t>
  </si>
  <si>
    <t>翁佳慧</t>
  </si>
  <si>
    <t>676117100171</t>
  </si>
  <si>
    <t>李玲</t>
  </si>
  <si>
    <t>676117100554</t>
  </si>
  <si>
    <t>雷慧珍</t>
  </si>
  <si>
    <t>676117100394</t>
  </si>
  <si>
    <t>何美林</t>
  </si>
  <si>
    <t>676117100162</t>
  </si>
  <si>
    <t>周媛舟</t>
  </si>
  <si>
    <t>676117100359</t>
  </si>
  <si>
    <t>李丽华</t>
  </si>
  <si>
    <t>676117100275</t>
  </si>
  <si>
    <t>兰丽欢</t>
  </si>
  <si>
    <t>122.0</t>
  </si>
  <si>
    <t>127.0</t>
  </si>
  <si>
    <t>118.5</t>
  </si>
  <si>
    <t>120.5</t>
  </si>
  <si>
    <t>117.0</t>
  </si>
  <si>
    <t>116.5</t>
  </si>
  <si>
    <t>117.5</t>
  </si>
  <si>
    <t>109.5</t>
  </si>
  <si>
    <t>99.0</t>
  </si>
  <si>
    <t>101.0</t>
  </si>
  <si>
    <t>95.5</t>
  </si>
  <si>
    <t>96.5</t>
  </si>
  <si>
    <t>孙倩怡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</si>
</sst>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0_ "/>
    <numFmt numFmtId="179" formatCode="0.0000_ "/>
    <numFmt numFmtId="180" formatCode="0.0_ "/>
    <numFmt numFmtId="181" formatCode="0_ "/>
  </numFmts>
  <fonts count="16">
    <font>
      <sz val="12"/>
      <name val="宋体"/>
      <family val="0"/>
    </font>
    <font>
      <b/>
      <sz val="20"/>
      <name val="黑体"/>
      <family val="0"/>
    </font>
    <font>
      <sz val="9"/>
      <name val="宋体"/>
      <family val="0"/>
    </font>
    <font>
      <b/>
      <sz val="20"/>
      <name val="华文新魏"/>
      <family val="0"/>
    </font>
    <font>
      <sz val="10"/>
      <name val="宋体"/>
      <family val="0"/>
    </font>
    <font>
      <b/>
      <sz val="10"/>
      <name val="Arial Unicode MS"/>
      <family val="2"/>
    </font>
    <font>
      <b/>
      <sz val="10"/>
      <name val="宋体"/>
      <family val="0"/>
    </font>
    <font>
      <b/>
      <sz val="18"/>
      <name val="华文新魏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name val="方正小标宋简体"/>
      <family val="0"/>
    </font>
    <font>
      <sz val="11"/>
      <name val="Arial"/>
      <family val="2"/>
    </font>
    <font>
      <sz val="12"/>
      <name val="Arial"/>
      <family val="2"/>
    </font>
    <font>
      <sz val="12"/>
      <name val="Arial Unicode MS"/>
      <family val="2"/>
    </font>
    <font>
      <b/>
      <sz val="12"/>
      <name val="Arial Unicode MS"/>
      <family val="2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7" fontId="13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8"/>
  <sheetViews>
    <sheetView tabSelected="1" workbookViewId="0" topLeftCell="A1">
      <selection activeCell="K8" sqref="K8"/>
    </sheetView>
  </sheetViews>
  <sheetFormatPr defaultColWidth="9.00390625" defaultRowHeight="14.25"/>
  <cols>
    <col min="1" max="1" width="15.125" style="0" customWidth="1"/>
    <col min="2" max="2" width="9.50390625" style="18" customWidth="1"/>
    <col min="3" max="3" width="5.00390625" style="0" bestFit="1" customWidth="1"/>
    <col min="4" max="5" width="9.125" style="0" customWidth="1"/>
    <col min="6" max="6" width="9.125" style="6" customWidth="1"/>
    <col min="7" max="7" width="9.875" style="6" customWidth="1"/>
    <col min="8" max="8" width="7.00390625" style="6" customWidth="1"/>
    <col min="9" max="9" width="10.375" style="6" customWidth="1"/>
    <col min="10" max="10" width="5.75390625" style="0" customWidth="1"/>
    <col min="11" max="11" width="10.75390625" style="0" customWidth="1"/>
    <col min="12" max="12" width="7.625" style="1" customWidth="1"/>
    <col min="13" max="13" width="8.375" style="0" customWidth="1"/>
  </cols>
  <sheetData>
    <row r="1" spans="1:13" ht="46.5" customHeight="1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"/>
      <c r="L1" s="2"/>
      <c r="M1" s="2"/>
    </row>
    <row r="2" spans="1:13" ht="27" customHeight="1">
      <c r="A2" s="25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3"/>
      <c r="L2" s="3"/>
      <c r="M2" s="3"/>
    </row>
    <row r="3" spans="1:10" ht="27.75" customHeight="1">
      <c r="A3" s="4" t="s">
        <v>0</v>
      </c>
      <c r="B3" s="16" t="s">
        <v>1</v>
      </c>
      <c r="C3" s="8" t="s">
        <v>2</v>
      </c>
      <c r="D3" s="4" t="s">
        <v>3</v>
      </c>
      <c r="E3" s="4" t="s">
        <v>4</v>
      </c>
      <c r="F3" s="4" t="s">
        <v>5</v>
      </c>
      <c r="G3" s="5" t="s">
        <v>6</v>
      </c>
      <c r="H3" s="5" t="s">
        <v>18</v>
      </c>
      <c r="I3" s="5" t="s">
        <v>21</v>
      </c>
      <c r="J3" s="7" t="s">
        <v>20</v>
      </c>
    </row>
    <row r="4" spans="1:10" ht="21.75" customHeight="1">
      <c r="A4" s="9" t="s">
        <v>23</v>
      </c>
      <c r="B4" s="9" t="s">
        <v>546</v>
      </c>
      <c r="C4" s="9" t="s">
        <v>24</v>
      </c>
      <c r="D4" s="9" t="s">
        <v>28</v>
      </c>
      <c r="E4" s="9" t="s">
        <v>29</v>
      </c>
      <c r="F4" s="11">
        <f>D4*0.4+E4*0.6</f>
        <v>86.8</v>
      </c>
      <c r="G4" s="12">
        <f>ROUND(F4/1.5,2)</f>
        <v>57.87</v>
      </c>
      <c r="H4" s="12"/>
      <c r="I4" s="12">
        <f>G4+H4</f>
        <v>57.87</v>
      </c>
      <c r="J4" s="7">
        <v>1</v>
      </c>
    </row>
    <row r="5" spans="1:10" ht="21.75" customHeight="1">
      <c r="A5" s="9" t="s">
        <v>25</v>
      </c>
      <c r="B5" s="9" t="s">
        <v>26</v>
      </c>
      <c r="C5" s="9" t="s">
        <v>27</v>
      </c>
      <c r="D5" s="9" t="s">
        <v>30</v>
      </c>
      <c r="E5" s="9" t="s">
        <v>31</v>
      </c>
      <c r="F5" s="11">
        <f>D5*0.4+E5*0.6</f>
        <v>76.4</v>
      </c>
      <c r="G5" s="12">
        <f>ROUND(F5/1.5,2)</f>
        <v>50.93</v>
      </c>
      <c r="H5" s="12"/>
      <c r="I5" s="12">
        <f>G5+H5</f>
        <v>50.93</v>
      </c>
      <c r="J5" s="7">
        <v>2</v>
      </c>
    </row>
    <row r="6" spans="1:10" ht="27" customHeight="1">
      <c r="A6" s="25" t="s">
        <v>7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ht="27.75" customHeight="1">
      <c r="A7" s="4" t="s">
        <v>0</v>
      </c>
      <c r="B7" s="16" t="s">
        <v>1</v>
      </c>
      <c r="C7" s="8" t="s">
        <v>2</v>
      </c>
      <c r="D7" s="4" t="s">
        <v>3</v>
      </c>
      <c r="E7" s="4" t="s">
        <v>4</v>
      </c>
      <c r="F7" s="4" t="s">
        <v>5</v>
      </c>
      <c r="G7" s="5" t="s">
        <v>6</v>
      </c>
      <c r="H7" s="5" t="s">
        <v>18</v>
      </c>
      <c r="I7" s="5" t="s">
        <v>19</v>
      </c>
      <c r="J7" s="7" t="s">
        <v>20</v>
      </c>
    </row>
    <row r="8" spans="1:10" ht="21.75" customHeight="1">
      <c r="A8" s="9" t="s">
        <v>32</v>
      </c>
      <c r="B8" s="9" t="s">
        <v>33</v>
      </c>
      <c r="C8" s="9" t="s">
        <v>24</v>
      </c>
      <c r="D8" s="9" t="s">
        <v>36</v>
      </c>
      <c r="E8" s="9" t="s">
        <v>37</v>
      </c>
      <c r="F8" s="11">
        <f>D8*0.4+E8*0.6</f>
        <v>82.9</v>
      </c>
      <c r="G8" s="12">
        <f>ROUND(F8/1.5,2)</f>
        <v>55.27</v>
      </c>
      <c r="H8" s="5"/>
      <c r="I8" s="12">
        <f>G8+H8</f>
        <v>55.27</v>
      </c>
      <c r="J8" s="7">
        <v>1</v>
      </c>
    </row>
    <row r="9" spans="1:12" s="14" customFormat="1" ht="21.75" customHeight="1">
      <c r="A9" s="9" t="s">
        <v>34</v>
      </c>
      <c r="B9" s="9" t="s">
        <v>35</v>
      </c>
      <c r="C9" s="9" t="s">
        <v>24</v>
      </c>
      <c r="D9" s="9" t="s">
        <v>38</v>
      </c>
      <c r="E9" s="9" t="s">
        <v>39</v>
      </c>
      <c r="F9" s="11">
        <f>D9*0.4+E9*0.6</f>
        <v>76.69999999999999</v>
      </c>
      <c r="G9" s="12">
        <f>ROUND(F9/1.5,2)</f>
        <v>51.13</v>
      </c>
      <c r="H9" s="12"/>
      <c r="I9" s="12">
        <f>G9+H9</f>
        <v>51.13</v>
      </c>
      <c r="J9" s="7">
        <v>2</v>
      </c>
      <c r="L9" s="15"/>
    </row>
    <row r="10" spans="1:12" s="14" customFormat="1" ht="27" customHeight="1">
      <c r="A10" s="25" t="s">
        <v>40</v>
      </c>
      <c r="B10" s="25"/>
      <c r="C10" s="25"/>
      <c r="D10" s="25"/>
      <c r="E10" s="25"/>
      <c r="F10" s="25"/>
      <c r="G10" s="25"/>
      <c r="H10" s="25"/>
      <c r="I10" s="25"/>
      <c r="J10" s="25"/>
      <c r="L10" s="15"/>
    </row>
    <row r="11" spans="1:12" s="14" customFormat="1" ht="27.75" customHeight="1">
      <c r="A11" s="4" t="s">
        <v>0</v>
      </c>
      <c r="B11" s="16" t="s">
        <v>1</v>
      </c>
      <c r="C11" s="8" t="s">
        <v>2</v>
      </c>
      <c r="D11" s="4" t="s">
        <v>3</v>
      </c>
      <c r="E11" s="4" t="s">
        <v>4</v>
      </c>
      <c r="F11" s="4" t="s">
        <v>5</v>
      </c>
      <c r="G11" s="5" t="s">
        <v>6</v>
      </c>
      <c r="H11" s="5" t="s">
        <v>18</v>
      </c>
      <c r="I11" s="5" t="s">
        <v>19</v>
      </c>
      <c r="J11" s="7" t="s">
        <v>20</v>
      </c>
      <c r="L11" s="15"/>
    </row>
    <row r="12" spans="1:12" s="14" customFormat="1" ht="21.75" customHeight="1">
      <c r="A12" s="9" t="s">
        <v>41</v>
      </c>
      <c r="B12" s="9" t="s">
        <v>42</v>
      </c>
      <c r="C12" s="9" t="s">
        <v>24</v>
      </c>
      <c r="D12" s="9" t="s">
        <v>39</v>
      </c>
      <c r="E12" s="9" t="s">
        <v>43</v>
      </c>
      <c r="F12" s="11">
        <f>D12*0.4+E12*0.6</f>
        <v>74.9</v>
      </c>
      <c r="G12" s="12">
        <f>ROUND(F12/1.5,2)</f>
        <v>49.93</v>
      </c>
      <c r="H12" s="5"/>
      <c r="I12" s="12">
        <f>G12+H12</f>
        <v>49.93</v>
      </c>
      <c r="J12" s="7">
        <v>1</v>
      </c>
      <c r="L12" s="15"/>
    </row>
    <row r="13" spans="1:10" ht="27" customHeight="1">
      <c r="A13" s="25" t="s">
        <v>49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27.75" customHeight="1">
      <c r="A14" s="8" t="s">
        <v>0</v>
      </c>
      <c r="B14" s="16" t="s">
        <v>1</v>
      </c>
      <c r="C14" s="8" t="s">
        <v>2</v>
      </c>
      <c r="D14" s="4" t="s">
        <v>3</v>
      </c>
      <c r="E14" s="4" t="s">
        <v>4</v>
      </c>
      <c r="F14" s="4" t="s">
        <v>5</v>
      </c>
      <c r="G14" s="5" t="s">
        <v>6</v>
      </c>
      <c r="H14" s="5" t="s">
        <v>18</v>
      </c>
      <c r="I14" s="5" t="s">
        <v>19</v>
      </c>
      <c r="J14" s="7" t="s">
        <v>20</v>
      </c>
    </row>
    <row r="15" spans="1:10" ht="21.75" customHeight="1">
      <c r="A15" s="9" t="s">
        <v>44</v>
      </c>
      <c r="B15" s="9" t="s">
        <v>50</v>
      </c>
      <c r="C15" s="9" t="s">
        <v>24</v>
      </c>
      <c r="D15" s="9" t="s">
        <v>51</v>
      </c>
      <c r="E15" s="9" t="s">
        <v>52</v>
      </c>
      <c r="F15" s="11">
        <f>D15*0.4+E15*0.6</f>
        <v>107.4</v>
      </c>
      <c r="G15" s="12">
        <f>ROUND(F15/1.5,2)</f>
        <v>71.6</v>
      </c>
      <c r="H15" s="12"/>
      <c r="I15" s="12">
        <f>G15+H15</f>
        <v>71.6</v>
      </c>
      <c r="J15" s="7">
        <v>1</v>
      </c>
    </row>
    <row r="16" spans="1:10" ht="21.75" customHeight="1">
      <c r="A16" s="9" t="s">
        <v>45</v>
      </c>
      <c r="B16" s="9" t="s">
        <v>46</v>
      </c>
      <c r="C16" s="9" t="s">
        <v>24</v>
      </c>
      <c r="D16" s="9" t="s">
        <v>53</v>
      </c>
      <c r="E16" s="9" t="s">
        <v>51</v>
      </c>
      <c r="F16" s="11">
        <f aca="true" t="shared" si="0" ref="F16:F23">D16*0.4+E16*0.6</f>
        <v>99.19999999999999</v>
      </c>
      <c r="G16" s="12">
        <f aca="true" t="shared" si="1" ref="G16:G23">ROUND(F16/1.5,2)</f>
        <v>66.13</v>
      </c>
      <c r="H16" s="12"/>
      <c r="I16" s="12">
        <f aca="true" t="shared" si="2" ref="I16:I23">G16+H16</f>
        <v>66.13</v>
      </c>
      <c r="J16" s="7">
        <v>2</v>
      </c>
    </row>
    <row r="17" spans="1:10" ht="21.75" customHeight="1">
      <c r="A17" s="9" t="s">
        <v>47</v>
      </c>
      <c r="B17" s="9" t="s">
        <v>48</v>
      </c>
      <c r="C17" s="9" t="s">
        <v>24</v>
      </c>
      <c r="D17" s="9" t="s">
        <v>54</v>
      </c>
      <c r="E17" s="9" t="s">
        <v>55</v>
      </c>
      <c r="F17" s="11">
        <f t="shared" si="0"/>
        <v>66.7</v>
      </c>
      <c r="G17" s="12">
        <f t="shared" si="1"/>
        <v>44.47</v>
      </c>
      <c r="H17" s="12"/>
      <c r="I17" s="12">
        <f t="shared" si="2"/>
        <v>44.47</v>
      </c>
      <c r="J17" s="7">
        <v>3</v>
      </c>
    </row>
    <row r="18" spans="1:10" ht="27" customHeight="1">
      <c r="A18" s="25" t="s">
        <v>56</v>
      </c>
      <c r="B18" s="25"/>
      <c r="C18" s="25"/>
      <c r="D18" s="25"/>
      <c r="E18" s="25"/>
      <c r="F18" s="25"/>
      <c r="G18" s="25"/>
      <c r="H18" s="25"/>
      <c r="I18" s="25"/>
      <c r="J18" s="25"/>
    </row>
    <row r="19" spans="1:10" ht="27.75" customHeight="1">
      <c r="A19" s="8" t="s">
        <v>0</v>
      </c>
      <c r="B19" s="16" t="s">
        <v>1</v>
      </c>
      <c r="C19" s="8" t="s">
        <v>2</v>
      </c>
      <c r="D19" s="4" t="s">
        <v>3</v>
      </c>
      <c r="E19" s="4" t="s">
        <v>4</v>
      </c>
      <c r="F19" s="4" t="s">
        <v>5</v>
      </c>
      <c r="G19" s="5" t="s">
        <v>6</v>
      </c>
      <c r="H19" s="5" t="s">
        <v>18</v>
      </c>
      <c r="I19" s="5" t="s">
        <v>19</v>
      </c>
      <c r="J19" s="7" t="s">
        <v>20</v>
      </c>
    </row>
    <row r="20" spans="1:10" ht="21.75" customHeight="1">
      <c r="A20" s="9" t="s">
        <v>57</v>
      </c>
      <c r="B20" s="9" t="s">
        <v>58</v>
      </c>
      <c r="C20" s="9" t="s">
        <v>24</v>
      </c>
      <c r="D20" s="9" t="s">
        <v>65</v>
      </c>
      <c r="E20" s="9" t="s">
        <v>66</v>
      </c>
      <c r="F20" s="11">
        <f t="shared" si="0"/>
        <v>94.1</v>
      </c>
      <c r="G20" s="12">
        <f t="shared" si="1"/>
        <v>62.73</v>
      </c>
      <c r="H20" s="12"/>
      <c r="I20" s="12">
        <f t="shared" si="2"/>
        <v>62.73</v>
      </c>
      <c r="J20" s="7">
        <v>1</v>
      </c>
    </row>
    <row r="21" spans="1:10" ht="21.75" customHeight="1">
      <c r="A21" s="9" t="s">
        <v>59</v>
      </c>
      <c r="B21" s="9" t="s">
        <v>60</v>
      </c>
      <c r="C21" s="9" t="s">
        <v>24</v>
      </c>
      <c r="D21" s="9" t="s">
        <v>67</v>
      </c>
      <c r="E21" s="9" t="s">
        <v>68</v>
      </c>
      <c r="F21" s="11">
        <f t="shared" si="0"/>
        <v>91.30000000000001</v>
      </c>
      <c r="G21" s="12">
        <f t="shared" si="1"/>
        <v>60.87</v>
      </c>
      <c r="H21" s="12"/>
      <c r="I21" s="12">
        <f t="shared" si="2"/>
        <v>60.87</v>
      </c>
      <c r="J21" s="7">
        <v>2</v>
      </c>
    </row>
    <row r="22" spans="1:10" ht="21.75" customHeight="1">
      <c r="A22" s="9" t="s">
        <v>61</v>
      </c>
      <c r="B22" s="9" t="s">
        <v>62</v>
      </c>
      <c r="C22" s="9" t="s">
        <v>24</v>
      </c>
      <c r="D22" s="9" t="s">
        <v>69</v>
      </c>
      <c r="E22" s="9" t="s">
        <v>70</v>
      </c>
      <c r="F22" s="11">
        <f t="shared" si="0"/>
        <v>84.9</v>
      </c>
      <c r="G22" s="12">
        <f t="shared" si="1"/>
        <v>56.6</v>
      </c>
      <c r="H22" s="12"/>
      <c r="I22" s="12">
        <f t="shared" si="2"/>
        <v>56.6</v>
      </c>
      <c r="J22" s="7" t="s">
        <v>73</v>
      </c>
    </row>
    <row r="23" spans="1:10" ht="21.75" customHeight="1">
      <c r="A23" s="9" t="s">
        <v>63</v>
      </c>
      <c r="B23" s="9" t="s">
        <v>64</v>
      </c>
      <c r="C23" s="9" t="s">
        <v>24</v>
      </c>
      <c r="D23" s="9" t="s">
        <v>71</v>
      </c>
      <c r="E23" s="9" t="s">
        <v>29</v>
      </c>
      <c r="F23" s="11">
        <f t="shared" si="0"/>
        <v>78.2</v>
      </c>
      <c r="G23" s="12">
        <f t="shared" si="1"/>
        <v>52.13</v>
      </c>
      <c r="H23" s="12"/>
      <c r="I23" s="12">
        <f t="shared" si="2"/>
        <v>52.13</v>
      </c>
      <c r="J23" s="7" t="s">
        <v>75</v>
      </c>
    </row>
    <row r="24" spans="1:10" ht="27" customHeight="1">
      <c r="A24" s="25" t="s">
        <v>9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27.75" customHeight="1">
      <c r="A25" s="8" t="s">
        <v>0</v>
      </c>
      <c r="B25" s="16" t="s">
        <v>1</v>
      </c>
      <c r="C25" s="8" t="s">
        <v>2</v>
      </c>
      <c r="D25" s="4" t="s">
        <v>3</v>
      </c>
      <c r="E25" s="4" t="s">
        <v>4</v>
      </c>
      <c r="F25" s="4" t="s">
        <v>5</v>
      </c>
      <c r="G25" s="5" t="s">
        <v>6</v>
      </c>
      <c r="H25" s="5" t="s">
        <v>18</v>
      </c>
      <c r="I25" s="5" t="s">
        <v>19</v>
      </c>
      <c r="J25" s="7" t="s">
        <v>20</v>
      </c>
    </row>
    <row r="26" spans="1:10" ht="21.75" customHeight="1">
      <c r="A26" s="9" t="s">
        <v>76</v>
      </c>
      <c r="B26" s="9" t="s">
        <v>77</v>
      </c>
      <c r="C26" s="9" t="s">
        <v>24</v>
      </c>
      <c r="D26" s="9" t="s">
        <v>29</v>
      </c>
      <c r="E26" s="9" t="s">
        <v>78</v>
      </c>
      <c r="F26" s="11">
        <f>D26*0.4+E26*0.6</f>
        <v>73.1</v>
      </c>
      <c r="G26" s="12">
        <f>ROUND(F26/1.5,2)</f>
        <v>48.73</v>
      </c>
      <c r="H26" s="12"/>
      <c r="I26" s="12">
        <f>G26+H26</f>
        <v>48.73</v>
      </c>
      <c r="J26" s="7">
        <v>1</v>
      </c>
    </row>
    <row r="27" spans="1:10" ht="27" customHeight="1">
      <c r="A27" s="25" t="s">
        <v>105</v>
      </c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27.75" customHeight="1">
      <c r="A28" s="8" t="s">
        <v>0</v>
      </c>
      <c r="B28" s="16" t="s">
        <v>1</v>
      </c>
      <c r="C28" s="8" t="s">
        <v>2</v>
      </c>
      <c r="D28" s="4" t="s">
        <v>3</v>
      </c>
      <c r="E28" s="4" t="s">
        <v>4</v>
      </c>
      <c r="F28" s="4" t="s">
        <v>5</v>
      </c>
      <c r="G28" s="5" t="s">
        <v>6</v>
      </c>
      <c r="H28" s="5" t="s">
        <v>18</v>
      </c>
      <c r="I28" s="5" t="s">
        <v>19</v>
      </c>
      <c r="J28" s="7" t="s">
        <v>20</v>
      </c>
    </row>
    <row r="29" spans="1:10" ht="21.75" customHeight="1">
      <c r="A29" s="9" t="s">
        <v>106</v>
      </c>
      <c r="B29" s="9" t="s">
        <v>107</v>
      </c>
      <c r="C29" s="9" t="s">
        <v>24</v>
      </c>
      <c r="D29" s="9" t="s">
        <v>65</v>
      </c>
      <c r="E29" s="9" t="s">
        <v>68</v>
      </c>
      <c r="F29" s="11">
        <f>D29*0.4+E29*0.6</f>
        <v>88.7</v>
      </c>
      <c r="G29" s="12">
        <f>ROUND(F29/1.5,2)</f>
        <v>59.13</v>
      </c>
      <c r="H29" s="12"/>
      <c r="I29" s="12">
        <f>G29+H29</f>
        <v>59.13</v>
      </c>
      <c r="J29" s="7" t="s">
        <v>101</v>
      </c>
    </row>
    <row r="30" spans="1:10" ht="21.75" customHeight="1">
      <c r="A30" s="9" t="s">
        <v>108</v>
      </c>
      <c r="B30" s="9" t="s">
        <v>109</v>
      </c>
      <c r="C30" s="9" t="s">
        <v>27</v>
      </c>
      <c r="D30" s="9" t="s">
        <v>110</v>
      </c>
      <c r="E30" s="9" t="s">
        <v>93</v>
      </c>
      <c r="F30" s="11">
        <f>D30*0.4+E30*0.6</f>
        <v>86.69999999999999</v>
      </c>
      <c r="G30" s="12">
        <f>ROUND(F30/1.5,2)</f>
        <v>57.8</v>
      </c>
      <c r="H30" s="12"/>
      <c r="I30" s="12">
        <f>G30+H30</f>
        <v>57.8</v>
      </c>
      <c r="J30" s="7" t="s">
        <v>102</v>
      </c>
    </row>
    <row r="31" spans="1:10" ht="25.5" customHeight="1">
      <c r="A31" s="25" t="s">
        <v>79</v>
      </c>
      <c r="B31" s="25"/>
      <c r="C31" s="25"/>
      <c r="D31" s="25"/>
      <c r="E31" s="25"/>
      <c r="F31" s="25"/>
      <c r="G31" s="25"/>
      <c r="H31" s="25"/>
      <c r="I31" s="25"/>
      <c r="J31" s="25"/>
    </row>
    <row r="32" spans="1:17" ht="25.5" customHeight="1">
      <c r="A32" s="8" t="s">
        <v>0</v>
      </c>
      <c r="B32" s="16" t="s">
        <v>1</v>
      </c>
      <c r="C32" s="8" t="s">
        <v>2</v>
      </c>
      <c r="D32" s="4" t="s">
        <v>3</v>
      </c>
      <c r="E32" s="4" t="s">
        <v>4</v>
      </c>
      <c r="F32" s="4" t="s">
        <v>5</v>
      </c>
      <c r="G32" s="5" t="s">
        <v>6</v>
      </c>
      <c r="H32" s="5" t="s">
        <v>18</v>
      </c>
      <c r="I32" s="5" t="s">
        <v>19</v>
      </c>
      <c r="J32" s="7" t="s">
        <v>20</v>
      </c>
      <c r="O32" s="13"/>
      <c r="P32" s="13"/>
      <c r="Q32" s="13"/>
    </row>
    <row r="33" spans="1:17" ht="22.5" customHeight="1">
      <c r="A33" s="9" t="s">
        <v>80</v>
      </c>
      <c r="B33" s="9" t="s">
        <v>81</v>
      </c>
      <c r="C33" s="9" t="s">
        <v>24</v>
      </c>
      <c r="D33" s="9" t="s">
        <v>51</v>
      </c>
      <c r="E33" s="9" t="s">
        <v>92</v>
      </c>
      <c r="F33" s="11">
        <f aca="true" t="shared" si="3" ref="F33:F38">D33*0.4+E33*0.6</f>
        <v>103.80000000000001</v>
      </c>
      <c r="G33" s="12">
        <f aca="true" t="shared" si="4" ref="G33:G38">ROUND(F33/1.5,2)</f>
        <v>69.2</v>
      </c>
      <c r="H33" s="12"/>
      <c r="I33" s="12">
        <f aca="true" t="shared" si="5" ref="I33:I38">G33+H33</f>
        <v>69.2</v>
      </c>
      <c r="J33" s="7" t="s">
        <v>101</v>
      </c>
      <c r="O33" s="13"/>
      <c r="P33" s="13"/>
      <c r="Q33" s="13"/>
    </row>
    <row r="34" spans="1:17" ht="22.5" customHeight="1">
      <c r="A34" s="9" t="s">
        <v>82</v>
      </c>
      <c r="B34" s="9" t="s">
        <v>83</v>
      </c>
      <c r="C34" s="9" t="s">
        <v>24</v>
      </c>
      <c r="D34" s="9" t="s">
        <v>93</v>
      </c>
      <c r="E34" s="9" t="s">
        <v>94</v>
      </c>
      <c r="F34" s="11">
        <f t="shared" si="3"/>
        <v>85</v>
      </c>
      <c r="G34" s="12">
        <f t="shared" si="4"/>
        <v>56.67</v>
      </c>
      <c r="H34" s="12"/>
      <c r="I34" s="12">
        <f t="shared" si="5"/>
        <v>56.67</v>
      </c>
      <c r="J34" s="7" t="s">
        <v>102</v>
      </c>
      <c r="O34" s="13"/>
      <c r="P34" s="13"/>
      <c r="Q34" s="13"/>
    </row>
    <row r="35" spans="1:17" ht="22.5" customHeight="1">
      <c r="A35" s="9" t="s">
        <v>84</v>
      </c>
      <c r="B35" s="9" t="s">
        <v>85</v>
      </c>
      <c r="C35" s="9" t="s">
        <v>24</v>
      </c>
      <c r="D35" s="9" t="s">
        <v>95</v>
      </c>
      <c r="E35" s="9" t="s">
        <v>54</v>
      </c>
      <c r="F35" s="11">
        <f t="shared" si="3"/>
        <v>81.5</v>
      </c>
      <c r="G35" s="12">
        <f t="shared" si="4"/>
        <v>54.33</v>
      </c>
      <c r="H35" s="12"/>
      <c r="I35" s="12">
        <f t="shared" si="5"/>
        <v>54.33</v>
      </c>
      <c r="J35" s="7" t="s">
        <v>72</v>
      </c>
      <c r="O35" s="13"/>
      <c r="P35" s="13"/>
      <c r="Q35" s="13"/>
    </row>
    <row r="36" spans="1:17" ht="22.5" customHeight="1">
      <c r="A36" s="9" t="s">
        <v>86</v>
      </c>
      <c r="B36" s="9" t="s">
        <v>87</v>
      </c>
      <c r="C36" s="9" t="s">
        <v>27</v>
      </c>
      <c r="D36" s="9" t="s">
        <v>70</v>
      </c>
      <c r="E36" s="9" t="s">
        <v>96</v>
      </c>
      <c r="F36" s="11">
        <f t="shared" si="3"/>
        <v>81.3</v>
      </c>
      <c r="G36" s="12">
        <f t="shared" si="4"/>
        <v>54.2</v>
      </c>
      <c r="H36" s="12"/>
      <c r="I36" s="12">
        <f t="shared" si="5"/>
        <v>54.2</v>
      </c>
      <c r="J36" s="7" t="s">
        <v>74</v>
      </c>
      <c r="O36" s="13"/>
      <c r="P36" s="13"/>
      <c r="Q36" s="13"/>
    </row>
    <row r="37" spans="1:17" ht="22.5" customHeight="1">
      <c r="A37" s="9" t="s">
        <v>88</v>
      </c>
      <c r="B37" s="9" t="s">
        <v>89</v>
      </c>
      <c r="C37" s="9" t="s">
        <v>27</v>
      </c>
      <c r="D37" s="9" t="s">
        <v>97</v>
      </c>
      <c r="E37" s="9" t="s">
        <v>98</v>
      </c>
      <c r="F37" s="11">
        <f t="shared" si="3"/>
        <v>75.9</v>
      </c>
      <c r="G37" s="12">
        <f t="shared" si="4"/>
        <v>50.6</v>
      </c>
      <c r="H37" s="12"/>
      <c r="I37" s="12">
        <f t="shared" si="5"/>
        <v>50.6</v>
      </c>
      <c r="J37" s="7" t="s">
        <v>103</v>
      </c>
      <c r="O37" s="13"/>
      <c r="P37" s="13"/>
      <c r="Q37" s="13"/>
    </row>
    <row r="38" spans="1:17" ht="22.5" customHeight="1">
      <c r="A38" s="9" t="s">
        <v>90</v>
      </c>
      <c r="B38" s="9" t="s">
        <v>91</v>
      </c>
      <c r="C38" s="9" t="s">
        <v>24</v>
      </c>
      <c r="D38" s="9" t="s">
        <v>99</v>
      </c>
      <c r="E38" s="9" t="s">
        <v>100</v>
      </c>
      <c r="F38" s="11">
        <f t="shared" si="3"/>
        <v>71.2</v>
      </c>
      <c r="G38" s="12">
        <f t="shared" si="4"/>
        <v>47.47</v>
      </c>
      <c r="H38" s="12"/>
      <c r="I38" s="12">
        <f t="shared" si="5"/>
        <v>47.47</v>
      </c>
      <c r="J38" s="7" t="s">
        <v>104</v>
      </c>
      <c r="O38" s="13"/>
      <c r="P38" s="13"/>
      <c r="Q38" s="13"/>
    </row>
    <row r="39" spans="1:10" ht="25.5" customHeight="1">
      <c r="A39" s="25" t="s">
        <v>118</v>
      </c>
      <c r="B39" s="25"/>
      <c r="C39" s="25"/>
      <c r="D39" s="25"/>
      <c r="E39" s="25"/>
      <c r="F39" s="25"/>
      <c r="G39" s="25"/>
      <c r="H39" s="25"/>
      <c r="I39" s="25"/>
      <c r="J39" s="25"/>
    </row>
    <row r="40" spans="1:10" ht="24.75" customHeight="1">
      <c r="A40" s="8" t="s">
        <v>0</v>
      </c>
      <c r="B40" s="16" t="s">
        <v>1</v>
      </c>
      <c r="C40" s="8" t="s">
        <v>2</v>
      </c>
      <c r="D40" s="4" t="s">
        <v>3</v>
      </c>
      <c r="E40" s="4" t="s">
        <v>4</v>
      </c>
      <c r="F40" s="4" t="s">
        <v>5</v>
      </c>
      <c r="G40" s="5" t="s">
        <v>6</v>
      </c>
      <c r="H40" s="5" t="s">
        <v>18</v>
      </c>
      <c r="I40" s="5" t="s">
        <v>19</v>
      </c>
      <c r="J40" s="7" t="s">
        <v>20</v>
      </c>
    </row>
    <row r="41" spans="1:10" ht="22.5" customHeight="1">
      <c r="A41" s="9" t="s">
        <v>111</v>
      </c>
      <c r="B41" s="9" t="s">
        <v>112</v>
      </c>
      <c r="C41" s="9" t="s">
        <v>24</v>
      </c>
      <c r="D41" s="9" t="s">
        <v>117</v>
      </c>
      <c r="E41" s="9" t="s">
        <v>69</v>
      </c>
      <c r="F41" s="11">
        <f>D41*0.4+E41*0.6</f>
        <v>102.1</v>
      </c>
      <c r="G41" s="12">
        <f>ROUND(F41/1.5,2)</f>
        <v>68.07</v>
      </c>
      <c r="H41" s="12"/>
      <c r="I41" s="12">
        <f>G41+H41</f>
        <v>68.07</v>
      </c>
      <c r="J41" s="7" t="s">
        <v>101</v>
      </c>
    </row>
    <row r="42" spans="1:10" ht="22.5" customHeight="1">
      <c r="A42" s="9" t="s">
        <v>113</v>
      </c>
      <c r="B42" s="9" t="s">
        <v>114</v>
      </c>
      <c r="C42" s="9" t="s">
        <v>27</v>
      </c>
      <c r="D42" s="9" t="s">
        <v>38</v>
      </c>
      <c r="E42" s="9" t="s">
        <v>65</v>
      </c>
      <c r="F42" s="11">
        <f>D42*0.4+E42*0.6</f>
        <v>94.69999999999999</v>
      </c>
      <c r="G42" s="12">
        <f>ROUND(F42/1.5,2)</f>
        <v>63.13</v>
      </c>
      <c r="H42" s="12"/>
      <c r="I42" s="12">
        <f>G42+H42</f>
        <v>63.13</v>
      </c>
      <c r="J42" s="7" t="s">
        <v>102</v>
      </c>
    </row>
    <row r="43" spans="1:10" ht="22.5" customHeight="1">
      <c r="A43" s="9" t="s">
        <v>115</v>
      </c>
      <c r="B43" s="9" t="s">
        <v>116</v>
      </c>
      <c r="C43" s="9" t="s">
        <v>24</v>
      </c>
      <c r="D43" s="9" t="s">
        <v>36</v>
      </c>
      <c r="E43" s="9" t="s">
        <v>53</v>
      </c>
      <c r="F43" s="11">
        <f>D43*0.4+E43*0.6</f>
        <v>94.6</v>
      </c>
      <c r="G43" s="12">
        <f>ROUND(F43/1.5,2)</f>
        <v>63.07</v>
      </c>
      <c r="H43" s="12"/>
      <c r="I43" s="12">
        <f>G43+H43</f>
        <v>63.07</v>
      </c>
      <c r="J43" s="7" t="s">
        <v>72</v>
      </c>
    </row>
    <row r="44" spans="1:10" ht="25.5" customHeight="1">
      <c r="A44" s="25" t="s">
        <v>119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26.25" customHeight="1">
      <c r="A45" s="8" t="s">
        <v>0</v>
      </c>
      <c r="B45" s="16" t="s">
        <v>1</v>
      </c>
      <c r="C45" s="8" t="s">
        <v>2</v>
      </c>
      <c r="D45" s="8" t="s">
        <v>3</v>
      </c>
      <c r="E45" s="8" t="s">
        <v>4</v>
      </c>
      <c r="F45" s="8" t="s">
        <v>5</v>
      </c>
      <c r="G45" s="5" t="s">
        <v>6</v>
      </c>
      <c r="H45" s="5" t="s">
        <v>18</v>
      </c>
      <c r="I45" s="5" t="s">
        <v>19</v>
      </c>
      <c r="J45" s="7" t="s">
        <v>20</v>
      </c>
    </row>
    <row r="46" spans="1:10" ht="22.5" customHeight="1">
      <c r="A46" s="9" t="s">
        <v>120</v>
      </c>
      <c r="B46" s="9" t="s">
        <v>121</v>
      </c>
      <c r="C46" s="9" t="s">
        <v>24</v>
      </c>
      <c r="D46" s="9" t="s">
        <v>51</v>
      </c>
      <c r="E46" s="9" t="s">
        <v>126</v>
      </c>
      <c r="F46" s="11">
        <f>D46*0.4+E46*0.6</f>
        <v>102.9</v>
      </c>
      <c r="G46" s="12">
        <f>ROUND(F46/1.5,2)</f>
        <v>68.6</v>
      </c>
      <c r="H46" s="12"/>
      <c r="I46" s="12">
        <f>G46+H46</f>
        <v>68.6</v>
      </c>
      <c r="J46" s="7" t="s">
        <v>101</v>
      </c>
    </row>
    <row r="47" spans="1:10" ht="22.5" customHeight="1">
      <c r="A47" s="9" t="s">
        <v>122</v>
      </c>
      <c r="B47" s="9" t="s">
        <v>123</v>
      </c>
      <c r="C47" s="9" t="s">
        <v>24</v>
      </c>
      <c r="D47" s="9" t="s">
        <v>95</v>
      </c>
      <c r="E47" s="9" t="s">
        <v>93</v>
      </c>
      <c r="F47" s="11">
        <f>D47*0.4+E47*0.6</f>
        <v>101.3</v>
      </c>
      <c r="G47" s="12">
        <f>ROUND(F47/1.5,2)</f>
        <v>67.53</v>
      </c>
      <c r="H47" s="12"/>
      <c r="I47" s="12">
        <f>G47+H47</f>
        <v>67.53</v>
      </c>
      <c r="J47" s="7" t="s">
        <v>102</v>
      </c>
    </row>
    <row r="48" spans="1:10" ht="22.5" customHeight="1">
      <c r="A48" s="9" t="s">
        <v>124</v>
      </c>
      <c r="B48" s="9" t="s">
        <v>125</v>
      </c>
      <c r="C48" s="9" t="s">
        <v>27</v>
      </c>
      <c r="D48" s="9" t="s">
        <v>127</v>
      </c>
      <c r="E48" s="9" t="s">
        <v>93</v>
      </c>
      <c r="F48" s="11">
        <f>D48*0.4+E48*0.6</f>
        <v>93.9</v>
      </c>
      <c r="G48" s="12">
        <f>ROUND(F48/1.5,2)</f>
        <v>62.6</v>
      </c>
      <c r="H48" s="12"/>
      <c r="I48" s="12">
        <f>G48+H48</f>
        <v>62.6</v>
      </c>
      <c r="J48" s="7" t="s">
        <v>72</v>
      </c>
    </row>
    <row r="49" spans="1:10" ht="25.5" customHeight="1">
      <c r="A49" s="25" t="s">
        <v>128</v>
      </c>
      <c r="B49" s="25"/>
      <c r="C49" s="25"/>
      <c r="D49" s="25"/>
      <c r="E49" s="25"/>
      <c r="F49" s="25"/>
      <c r="G49" s="25"/>
      <c r="H49" s="25"/>
      <c r="I49" s="25"/>
      <c r="J49" s="25"/>
    </row>
    <row r="50" spans="1:10" ht="24">
      <c r="A50" s="8" t="s">
        <v>0</v>
      </c>
      <c r="B50" s="16" t="s">
        <v>1</v>
      </c>
      <c r="C50" s="8" t="s">
        <v>2</v>
      </c>
      <c r="D50" s="4" t="s">
        <v>3</v>
      </c>
      <c r="E50" s="4" t="s">
        <v>4</v>
      </c>
      <c r="F50" s="4" t="s">
        <v>5</v>
      </c>
      <c r="G50" s="5" t="s">
        <v>6</v>
      </c>
      <c r="H50" s="5" t="s">
        <v>18</v>
      </c>
      <c r="I50" s="5" t="s">
        <v>19</v>
      </c>
      <c r="J50" s="7" t="s">
        <v>20</v>
      </c>
    </row>
    <row r="51" spans="1:10" ht="22.5" customHeight="1">
      <c r="A51" s="9" t="s">
        <v>129</v>
      </c>
      <c r="B51" s="9" t="s">
        <v>130</v>
      </c>
      <c r="C51" s="9" t="s">
        <v>27</v>
      </c>
      <c r="D51" s="9" t="s">
        <v>133</v>
      </c>
      <c r="E51" s="9" t="s">
        <v>28</v>
      </c>
      <c r="F51" s="11">
        <f>D51*0.4+E51*0.6</f>
        <v>91.9</v>
      </c>
      <c r="G51" s="12">
        <f>ROUND(F51/1.5,2)</f>
        <v>61.27</v>
      </c>
      <c r="H51" s="12"/>
      <c r="I51" s="12">
        <f>G51+H51</f>
        <v>61.27</v>
      </c>
      <c r="J51" s="7">
        <v>1</v>
      </c>
    </row>
    <row r="52" spans="1:10" ht="22.5" customHeight="1">
      <c r="A52" s="9" t="s">
        <v>131</v>
      </c>
      <c r="B52" s="9" t="s">
        <v>132</v>
      </c>
      <c r="C52" s="9" t="s">
        <v>27</v>
      </c>
      <c r="D52" s="9" t="s">
        <v>134</v>
      </c>
      <c r="E52" s="9" t="s">
        <v>127</v>
      </c>
      <c r="F52" s="11">
        <f>D52*0.4+E52*0.6</f>
        <v>74.6</v>
      </c>
      <c r="G52" s="12">
        <f>ROUND(F52/1.5,2)</f>
        <v>49.73</v>
      </c>
      <c r="H52" s="12"/>
      <c r="I52" s="12">
        <f>G52+H52</f>
        <v>49.73</v>
      </c>
      <c r="J52" s="7">
        <v>2</v>
      </c>
    </row>
    <row r="53" spans="1:10" ht="25.5" customHeight="1">
      <c r="A53" s="25" t="s">
        <v>139</v>
      </c>
      <c r="B53" s="25"/>
      <c r="C53" s="25"/>
      <c r="D53" s="25"/>
      <c r="E53" s="25"/>
      <c r="F53" s="25"/>
      <c r="G53" s="25"/>
      <c r="H53" s="25"/>
      <c r="I53" s="25"/>
      <c r="J53" s="25"/>
    </row>
    <row r="54" spans="1:10" ht="25.5" customHeight="1">
      <c r="A54" s="8" t="s">
        <v>0</v>
      </c>
      <c r="B54" s="16" t="s">
        <v>1</v>
      </c>
      <c r="C54" s="8" t="s">
        <v>2</v>
      </c>
      <c r="D54" s="4" t="s">
        <v>3</v>
      </c>
      <c r="E54" s="4" t="s">
        <v>4</v>
      </c>
      <c r="F54" s="4" t="s">
        <v>5</v>
      </c>
      <c r="G54" s="5" t="s">
        <v>6</v>
      </c>
      <c r="H54" s="5" t="s">
        <v>18</v>
      </c>
      <c r="I54" s="5" t="s">
        <v>19</v>
      </c>
      <c r="J54" s="7" t="s">
        <v>20</v>
      </c>
    </row>
    <row r="55" spans="1:10" ht="22.5" customHeight="1">
      <c r="A55" s="9" t="s">
        <v>135</v>
      </c>
      <c r="B55" s="9" t="s">
        <v>136</v>
      </c>
      <c r="C55" s="9" t="s">
        <v>27</v>
      </c>
      <c r="D55" s="9" t="s">
        <v>137</v>
      </c>
      <c r="E55" s="9" t="s">
        <v>138</v>
      </c>
      <c r="F55" s="11">
        <f>D55*0.4+E55*0.6</f>
        <v>73.6</v>
      </c>
      <c r="G55" s="12">
        <f>ROUND(F55/1.5,2)</f>
        <v>49.07</v>
      </c>
      <c r="H55" s="12">
        <v>5</v>
      </c>
      <c r="I55" s="12">
        <f>G55+H55</f>
        <v>54.07</v>
      </c>
      <c r="J55" s="7">
        <v>1</v>
      </c>
    </row>
    <row r="56" spans="1:10" ht="25.5" customHeight="1">
      <c r="A56" s="25" t="s">
        <v>8</v>
      </c>
      <c r="B56" s="25"/>
      <c r="C56" s="25"/>
      <c r="D56" s="25"/>
      <c r="E56" s="25"/>
      <c r="F56" s="25"/>
      <c r="G56" s="25"/>
      <c r="H56" s="25"/>
      <c r="I56" s="25"/>
      <c r="J56" s="25"/>
    </row>
    <row r="57" spans="1:10" ht="26.25" customHeight="1">
      <c r="A57" s="4" t="s">
        <v>0</v>
      </c>
      <c r="B57" s="16" t="s">
        <v>1</v>
      </c>
      <c r="C57" s="8" t="s">
        <v>2</v>
      </c>
      <c r="D57" s="4" t="s">
        <v>3</v>
      </c>
      <c r="E57" s="4" t="s">
        <v>4</v>
      </c>
      <c r="F57" s="4" t="s">
        <v>5</v>
      </c>
      <c r="G57" s="5" t="s">
        <v>6</v>
      </c>
      <c r="H57" s="5" t="s">
        <v>18</v>
      </c>
      <c r="I57" s="5" t="s">
        <v>19</v>
      </c>
      <c r="J57" s="7" t="s">
        <v>20</v>
      </c>
    </row>
    <row r="58" spans="1:10" ht="22.5" customHeight="1">
      <c r="A58" s="9" t="s">
        <v>140</v>
      </c>
      <c r="B58" s="9" t="s">
        <v>141</v>
      </c>
      <c r="C58" s="9" t="s">
        <v>27</v>
      </c>
      <c r="D58" s="9" t="s">
        <v>37</v>
      </c>
      <c r="E58" s="9" t="s">
        <v>142</v>
      </c>
      <c r="F58" s="11">
        <f>D58*0.4+E58*0.6</f>
        <v>86.9</v>
      </c>
      <c r="G58" s="12">
        <f>ROUND(F58/1.5,2)</f>
        <v>57.93</v>
      </c>
      <c r="H58" s="12"/>
      <c r="I58" s="12">
        <f>G58+H58</f>
        <v>57.93</v>
      </c>
      <c r="J58" s="7">
        <v>1</v>
      </c>
    </row>
    <row r="59" spans="1:10" ht="25.5" customHeight="1">
      <c r="A59" s="25" t="s">
        <v>12</v>
      </c>
      <c r="B59" s="25"/>
      <c r="C59" s="25"/>
      <c r="D59" s="25"/>
      <c r="E59" s="25"/>
      <c r="F59" s="25"/>
      <c r="G59" s="25"/>
      <c r="H59" s="25"/>
      <c r="I59" s="25"/>
      <c r="J59" s="25"/>
    </row>
    <row r="60" spans="1:10" ht="25.5" customHeight="1">
      <c r="A60" s="8" t="s">
        <v>0</v>
      </c>
      <c r="B60" s="16" t="s">
        <v>1</v>
      </c>
      <c r="C60" s="8" t="s">
        <v>2</v>
      </c>
      <c r="D60" s="4" t="s">
        <v>3</v>
      </c>
      <c r="E60" s="4" t="s">
        <v>4</v>
      </c>
      <c r="F60" s="4" t="s">
        <v>5</v>
      </c>
      <c r="G60" s="5" t="s">
        <v>6</v>
      </c>
      <c r="H60" s="5" t="s">
        <v>18</v>
      </c>
      <c r="I60" s="5" t="s">
        <v>19</v>
      </c>
      <c r="J60" s="7" t="s">
        <v>20</v>
      </c>
    </row>
    <row r="61" spans="1:10" ht="22.5" customHeight="1">
      <c r="A61" s="9" t="s">
        <v>143</v>
      </c>
      <c r="B61" s="9" t="s">
        <v>144</v>
      </c>
      <c r="C61" s="9" t="s">
        <v>24</v>
      </c>
      <c r="D61" s="9" t="s">
        <v>145</v>
      </c>
      <c r="E61" s="9" t="s">
        <v>146</v>
      </c>
      <c r="F61" s="11">
        <f>D61*0.4+E61*0.6</f>
        <v>58</v>
      </c>
      <c r="G61" s="12">
        <f>ROUND(F61/1.5,2)</f>
        <v>38.67</v>
      </c>
      <c r="H61" s="12"/>
      <c r="I61" s="12">
        <f>G61+H61</f>
        <v>38.67</v>
      </c>
      <c r="J61" s="7">
        <v>1</v>
      </c>
    </row>
    <row r="62" spans="1:10" ht="27" customHeight="1">
      <c r="A62" s="25" t="s">
        <v>147</v>
      </c>
      <c r="B62" s="25"/>
      <c r="C62" s="25"/>
      <c r="D62" s="25"/>
      <c r="E62" s="25"/>
      <c r="F62" s="25"/>
      <c r="G62" s="25"/>
      <c r="H62" s="25"/>
      <c r="I62" s="25"/>
      <c r="J62" s="25"/>
    </row>
    <row r="63" spans="1:10" ht="28.5" customHeight="1">
      <c r="A63" s="8" t="s">
        <v>0</v>
      </c>
      <c r="B63" s="16" t="s">
        <v>1</v>
      </c>
      <c r="C63" s="8" t="s">
        <v>2</v>
      </c>
      <c r="D63" s="4" t="s">
        <v>3</v>
      </c>
      <c r="E63" s="4" t="s">
        <v>4</v>
      </c>
      <c r="F63" s="4" t="s">
        <v>5</v>
      </c>
      <c r="G63" s="5" t="s">
        <v>6</v>
      </c>
      <c r="H63" s="5" t="s">
        <v>18</v>
      </c>
      <c r="I63" s="5" t="s">
        <v>19</v>
      </c>
      <c r="J63" s="7" t="s">
        <v>20</v>
      </c>
    </row>
    <row r="64" spans="1:10" ht="21.75" customHeight="1">
      <c r="A64" s="9" t="s">
        <v>148</v>
      </c>
      <c r="B64" s="9" t="s">
        <v>149</v>
      </c>
      <c r="C64" s="9" t="s">
        <v>24</v>
      </c>
      <c r="D64" s="9" t="s">
        <v>70</v>
      </c>
      <c r="E64" s="9" t="s">
        <v>150</v>
      </c>
      <c r="F64" s="11">
        <f>D64*0.4+E64*0.6</f>
        <v>75</v>
      </c>
      <c r="G64" s="12">
        <f>ROUND(F64/1.5,2)</f>
        <v>50</v>
      </c>
      <c r="H64" s="12"/>
      <c r="I64" s="12">
        <f>G64+H64</f>
        <v>50</v>
      </c>
      <c r="J64" s="7">
        <v>1</v>
      </c>
    </row>
    <row r="65" spans="1:10" ht="32.25" customHeight="1">
      <c r="A65" s="25" t="s">
        <v>11</v>
      </c>
      <c r="B65" s="25"/>
      <c r="C65" s="25"/>
      <c r="D65" s="25"/>
      <c r="E65" s="25"/>
      <c r="F65" s="25"/>
      <c r="G65" s="25"/>
      <c r="H65" s="25"/>
      <c r="I65" s="25"/>
      <c r="J65" s="25"/>
    </row>
    <row r="66" spans="1:10" ht="24">
      <c r="A66" s="8" t="s">
        <v>0</v>
      </c>
      <c r="B66" s="16" t="s">
        <v>1</v>
      </c>
      <c r="C66" s="8" t="s">
        <v>2</v>
      </c>
      <c r="D66" s="4" t="s">
        <v>3</v>
      </c>
      <c r="E66" s="4" t="s">
        <v>4</v>
      </c>
      <c r="F66" s="4" t="s">
        <v>5</v>
      </c>
      <c r="G66" s="5" t="s">
        <v>6</v>
      </c>
      <c r="H66" s="5" t="s">
        <v>18</v>
      </c>
      <c r="I66" s="5" t="s">
        <v>19</v>
      </c>
      <c r="J66" s="7" t="s">
        <v>20</v>
      </c>
    </row>
    <row r="67" spans="1:10" ht="21.75" customHeight="1">
      <c r="A67" s="9" t="s">
        <v>151</v>
      </c>
      <c r="B67" s="9" t="s">
        <v>152</v>
      </c>
      <c r="C67" s="9" t="s">
        <v>24</v>
      </c>
      <c r="D67" s="9" t="s">
        <v>157</v>
      </c>
      <c r="E67" s="9" t="s">
        <v>158</v>
      </c>
      <c r="F67" s="11">
        <f>D67*0.4+E67*0.6</f>
        <v>85.6</v>
      </c>
      <c r="G67" s="12">
        <f>ROUND(F67/1.5,2)</f>
        <v>57.07</v>
      </c>
      <c r="H67" s="12"/>
      <c r="I67" s="12">
        <f>G67+H67</f>
        <v>57.07</v>
      </c>
      <c r="J67" s="7" t="s">
        <v>161</v>
      </c>
    </row>
    <row r="68" spans="1:10" ht="21.75" customHeight="1">
      <c r="A68" s="9" t="s">
        <v>153</v>
      </c>
      <c r="B68" s="9" t="s">
        <v>154</v>
      </c>
      <c r="C68" s="9" t="s">
        <v>24</v>
      </c>
      <c r="D68" s="9" t="s">
        <v>97</v>
      </c>
      <c r="E68" s="9" t="s">
        <v>159</v>
      </c>
      <c r="F68" s="11">
        <f>D68*0.4+E68*0.6</f>
        <v>80.4</v>
      </c>
      <c r="G68" s="12">
        <f>ROUND(F68/1.5,2)</f>
        <v>53.6</v>
      </c>
      <c r="H68" s="12"/>
      <c r="I68" s="12">
        <f>G68+H68</f>
        <v>53.6</v>
      </c>
      <c r="J68" s="7" t="s">
        <v>102</v>
      </c>
    </row>
    <row r="69" spans="1:10" ht="21.75" customHeight="1">
      <c r="A69" s="9" t="s">
        <v>155</v>
      </c>
      <c r="B69" s="9" t="s">
        <v>156</v>
      </c>
      <c r="C69" s="9" t="s">
        <v>27</v>
      </c>
      <c r="D69" s="9" t="s">
        <v>30</v>
      </c>
      <c r="E69" s="9" t="s">
        <v>160</v>
      </c>
      <c r="F69" s="11">
        <f>D69*0.4+E69*0.6</f>
        <v>77</v>
      </c>
      <c r="G69" s="12">
        <f>ROUND(F69/1.5,2)</f>
        <v>51.33</v>
      </c>
      <c r="H69" s="12"/>
      <c r="I69" s="12">
        <f>G69+H69</f>
        <v>51.33</v>
      </c>
      <c r="J69" s="7" t="s">
        <v>73</v>
      </c>
    </row>
    <row r="70" spans="1:10" ht="34.5" customHeight="1">
      <c r="A70" s="25" t="s">
        <v>10</v>
      </c>
      <c r="B70" s="25"/>
      <c r="C70" s="25"/>
      <c r="D70" s="25"/>
      <c r="E70" s="25"/>
      <c r="F70" s="25"/>
      <c r="G70" s="25"/>
      <c r="H70" s="25"/>
      <c r="I70" s="25"/>
      <c r="J70" s="25"/>
    </row>
    <row r="71" spans="1:10" ht="24">
      <c r="A71" s="8" t="s">
        <v>0</v>
      </c>
      <c r="B71" s="16" t="s">
        <v>1</v>
      </c>
      <c r="C71" s="8" t="s">
        <v>2</v>
      </c>
      <c r="D71" s="4" t="s">
        <v>3</v>
      </c>
      <c r="E71" s="4" t="s">
        <v>4</v>
      </c>
      <c r="F71" s="4" t="s">
        <v>5</v>
      </c>
      <c r="G71" s="5" t="s">
        <v>6</v>
      </c>
      <c r="H71" s="5" t="s">
        <v>18</v>
      </c>
      <c r="I71" s="5" t="s">
        <v>19</v>
      </c>
      <c r="J71" s="7" t="s">
        <v>20</v>
      </c>
    </row>
    <row r="72" spans="1:10" ht="21.75" customHeight="1">
      <c r="A72" s="9" t="s">
        <v>179</v>
      </c>
      <c r="B72" s="9" t="s">
        <v>180</v>
      </c>
      <c r="C72" s="9" t="s">
        <v>24</v>
      </c>
      <c r="D72" s="9" t="s">
        <v>223</v>
      </c>
      <c r="E72" s="9" t="s">
        <v>224</v>
      </c>
      <c r="F72" s="11">
        <f aca="true" t="shared" si="6" ref="F72:F93">D72*0.4+E72*0.6</f>
        <v>102.1</v>
      </c>
      <c r="G72" s="12">
        <f aca="true" t="shared" si="7" ref="G72:G93">ROUND(F72/1.5,2)</f>
        <v>68.07</v>
      </c>
      <c r="H72" s="12"/>
      <c r="I72" s="12">
        <f aca="true" t="shared" si="8" ref="I72:I93">G72+H72</f>
        <v>68.07</v>
      </c>
      <c r="J72" s="19" t="s">
        <v>101</v>
      </c>
    </row>
    <row r="73" spans="1:10" ht="21.75" customHeight="1">
      <c r="A73" s="9" t="s">
        <v>181</v>
      </c>
      <c r="B73" s="9" t="s">
        <v>182</v>
      </c>
      <c r="C73" s="9" t="s">
        <v>24</v>
      </c>
      <c r="D73" s="9" t="s">
        <v>225</v>
      </c>
      <c r="E73" s="9" t="s">
        <v>226</v>
      </c>
      <c r="F73" s="11">
        <f t="shared" si="6"/>
        <v>98.1</v>
      </c>
      <c r="G73" s="12">
        <f t="shared" si="7"/>
        <v>65.4</v>
      </c>
      <c r="H73" s="12"/>
      <c r="I73" s="12">
        <f t="shared" si="8"/>
        <v>65.4</v>
      </c>
      <c r="J73" s="19" t="s">
        <v>162</v>
      </c>
    </row>
    <row r="74" spans="1:10" ht="21.75" customHeight="1">
      <c r="A74" s="9" t="s">
        <v>183</v>
      </c>
      <c r="B74" s="9" t="s">
        <v>184</v>
      </c>
      <c r="C74" s="9" t="s">
        <v>24</v>
      </c>
      <c r="D74" s="9" t="s">
        <v>69</v>
      </c>
      <c r="E74" s="9" t="s">
        <v>227</v>
      </c>
      <c r="F74" s="11">
        <f t="shared" si="6"/>
        <v>96.6</v>
      </c>
      <c r="G74" s="12">
        <f t="shared" si="7"/>
        <v>64.4</v>
      </c>
      <c r="H74" s="12"/>
      <c r="I74" s="12">
        <f t="shared" si="8"/>
        <v>64.4</v>
      </c>
      <c r="J74" s="19" t="s">
        <v>72</v>
      </c>
    </row>
    <row r="75" spans="1:10" ht="21.75" customHeight="1">
      <c r="A75" s="9" t="s">
        <v>185</v>
      </c>
      <c r="B75" s="9" t="s">
        <v>186</v>
      </c>
      <c r="C75" s="9" t="s">
        <v>24</v>
      </c>
      <c r="D75" s="9" t="s">
        <v>65</v>
      </c>
      <c r="E75" s="9" t="s">
        <v>38</v>
      </c>
      <c r="F75" s="11">
        <f t="shared" si="6"/>
        <v>92.30000000000001</v>
      </c>
      <c r="G75" s="12">
        <f t="shared" si="7"/>
        <v>61.53</v>
      </c>
      <c r="H75" s="12"/>
      <c r="I75" s="12">
        <f t="shared" si="8"/>
        <v>61.53</v>
      </c>
      <c r="J75" s="19" t="s">
        <v>74</v>
      </c>
    </row>
    <row r="76" spans="1:10" ht="21.75" customHeight="1">
      <c r="A76" s="9" t="s">
        <v>187</v>
      </c>
      <c r="B76" s="9" t="s">
        <v>188</v>
      </c>
      <c r="C76" s="9" t="s">
        <v>24</v>
      </c>
      <c r="D76" s="9" t="s">
        <v>92</v>
      </c>
      <c r="E76" s="9" t="s">
        <v>68</v>
      </c>
      <c r="F76" s="11">
        <f t="shared" si="6"/>
        <v>90.9</v>
      </c>
      <c r="G76" s="12">
        <f t="shared" si="7"/>
        <v>60.6</v>
      </c>
      <c r="H76" s="12"/>
      <c r="I76" s="12">
        <f t="shared" si="8"/>
        <v>60.6</v>
      </c>
      <c r="J76" s="19" t="s">
        <v>103</v>
      </c>
    </row>
    <row r="77" spans="1:10" ht="21.75" customHeight="1">
      <c r="A77" s="9" t="s">
        <v>189</v>
      </c>
      <c r="B77" s="9" t="s">
        <v>190</v>
      </c>
      <c r="C77" s="9" t="s">
        <v>24</v>
      </c>
      <c r="D77" s="9" t="s">
        <v>228</v>
      </c>
      <c r="E77" s="9" t="s">
        <v>158</v>
      </c>
      <c r="F77" s="11">
        <f t="shared" si="6"/>
        <v>90.19999999999999</v>
      </c>
      <c r="G77" s="12">
        <f t="shared" si="7"/>
        <v>60.13</v>
      </c>
      <c r="H77" s="12"/>
      <c r="I77" s="12">
        <f t="shared" si="8"/>
        <v>60.13</v>
      </c>
      <c r="J77" s="19" t="s">
        <v>104</v>
      </c>
    </row>
    <row r="78" spans="1:10" ht="21.75" customHeight="1">
      <c r="A78" s="9" t="s">
        <v>191</v>
      </c>
      <c r="B78" s="9" t="s">
        <v>192</v>
      </c>
      <c r="C78" s="9" t="s">
        <v>24</v>
      </c>
      <c r="D78" s="9" t="s">
        <v>93</v>
      </c>
      <c r="E78" s="9" t="s">
        <v>29</v>
      </c>
      <c r="F78" s="11">
        <f t="shared" si="6"/>
        <v>89.2</v>
      </c>
      <c r="G78" s="12">
        <f t="shared" si="7"/>
        <v>59.47</v>
      </c>
      <c r="H78" s="12"/>
      <c r="I78" s="12">
        <f t="shared" si="8"/>
        <v>59.47</v>
      </c>
      <c r="J78" s="19" t="s">
        <v>163</v>
      </c>
    </row>
    <row r="79" spans="1:10" ht="21.75" customHeight="1">
      <c r="A79" s="9" t="s">
        <v>193</v>
      </c>
      <c r="B79" s="9" t="s">
        <v>194</v>
      </c>
      <c r="C79" s="9" t="s">
        <v>24</v>
      </c>
      <c r="D79" s="9" t="s">
        <v>38</v>
      </c>
      <c r="E79" s="9" t="s">
        <v>229</v>
      </c>
      <c r="F79" s="11">
        <f t="shared" si="6"/>
        <v>89</v>
      </c>
      <c r="G79" s="12">
        <f t="shared" si="7"/>
        <v>59.33</v>
      </c>
      <c r="H79" s="12"/>
      <c r="I79" s="12">
        <f t="shared" si="8"/>
        <v>59.33</v>
      </c>
      <c r="J79" s="19" t="s">
        <v>164</v>
      </c>
    </row>
    <row r="80" spans="1:10" ht="21.75" customHeight="1">
      <c r="A80" s="9" t="s">
        <v>195</v>
      </c>
      <c r="B80" s="9" t="s">
        <v>196</v>
      </c>
      <c r="C80" s="9" t="s">
        <v>24</v>
      </c>
      <c r="D80" s="9" t="s">
        <v>223</v>
      </c>
      <c r="E80" s="9" t="s">
        <v>159</v>
      </c>
      <c r="F80" s="11">
        <f t="shared" si="6"/>
        <v>88.6</v>
      </c>
      <c r="G80" s="12">
        <f t="shared" si="7"/>
        <v>59.07</v>
      </c>
      <c r="H80" s="12"/>
      <c r="I80" s="12">
        <f t="shared" si="8"/>
        <v>59.07</v>
      </c>
      <c r="J80" s="19" t="s">
        <v>165</v>
      </c>
    </row>
    <row r="81" spans="1:10" ht="21.75" customHeight="1">
      <c r="A81" s="9" t="s">
        <v>197</v>
      </c>
      <c r="B81" s="9" t="s">
        <v>198</v>
      </c>
      <c r="C81" s="9" t="s">
        <v>24</v>
      </c>
      <c r="D81" s="9" t="s">
        <v>95</v>
      </c>
      <c r="E81" s="9" t="s">
        <v>37</v>
      </c>
      <c r="F81" s="11">
        <f t="shared" si="6"/>
        <v>87.5</v>
      </c>
      <c r="G81" s="12">
        <f t="shared" si="7"/>
        <v>58.33</v>
      </c>
      <c r="H81" s="12"/>
      <c r="I81" s="12">
        <f t="shared" si="8"/>
        <v>58.33</v>
      </c>
      <c r="J81" s="19" t="s">
        <v>166</v>
      </c>
    </row>
    <row r="82" spans="1:10" ht="21.75" customHeight="1">
      <c r="A82" s="9" t="s">
        <v>199</v>
      </c>
      <c r="B82" s="9" t="s">
        <v>200</v>
      </c>
      <c r="C82" s="9" t="s">
        <v>24</v>
      </c>
      <c r="D82" s="9" t="s">
        <v>28</v>
      </c>
      <c r="E82" s="9" t="s">
        <v>97</v>
      </c>
      <c r="F82" s="11">
        <f t="shared" si="6"/>
        <v>87.4</v>
      </c>
      <c r="G82" s="12">
        <f t="shared" si="7"/>
        <v>58.27</v>
      </c>
      <c r="H82" s="12"/>
      <c r="I82" s="12">
        <f t="shared" si="8"/>
        <v>58.27</v>
      </c>
      <c r="J82" s="19" t="s">
        <v>167</v>
      </c>
    </row>
    <row r="83" spans="1:10" ht="21.75" customHeight="1">
      <c r="A83" s="9" t="s">
        <v>201</v>
      </c>
      <c r="B83" s="9" t="s">
        <v>202</v>
      </c>
      <c r="C83" s="9" t="s">
        <v>24</v>
      </c>
      <c r="D83" s="9" t="s">
        <v>158</v>
      </c>
      <c r="E83" s="9" t="s">
        <v>99</v>
      </c>
      <c r="F83" s="11">
        <f t="shared" si="6"/>
        <v>87.1</v>
      </c>
      <c r="G83" s="12">
        <f t="shared" si="7"/>
        <v>58.07</v>
      </c>
      <c r="H83" s="12"/>
      <c r="I83" s="12">
        <f t="shared" si="8"/>
        <v>58.07</v>
      </c>
      <c r="J83" s="19" t="s">
        <v>168</v>
      </c>
    </row>
    <row r="84" spans="1:10" ht="21.75" customHeight="1">
      <c r="A84" s="9" t="s">
        <v>203</v>
      </c>
      <c r="B84" s="9" t="s">
        <v>204</v>
      </c>
      <c r="C84" s="9" t="s">
        <v>24</v>
      </c>
      <c r="D84" s="9" t="s">
        <v>31</v>
      </c>
      <c r="E84" s="9" t="s">
        <v>99</v>
      </c>
      <c r="F84" s="11">
        <f t="shared" si="6"/>
        <v>83.5</v>
      </c>
      <c r="G84" s="12">
        <f t="shared" si="7"/>
        <v>55.67</v>
      </c>
      <c r="H84" s="12"/>
      <c r="I84" s="12">
        <f t="shared" si="8"/>
        <v>55.67</v>
      </c>
      <c r="J84" s="19" t="s">
        <v>169</v>
      </c>
    </row>
    <row r="85" spans="1:10" ht="21.75" customHeight="1">
      <c r="A85" s="9" t="s">
        <v>205</v>
      </c>
      <c r="B85" s="9" t="s">
        <v>206</v>
      </c>
      <c r="C85" s="9" t="s">
        <v>24</v>
      </c>
      <c r="D85" s="9" t="s">
        <v>230</v>
      </c>
      <c r="E85" s="9" t="s">
        <v>231</v>
      </c>
      <c r="F85" s="11">
        <f t="shared" si="6"/>
        <v>81.9</v>
      </c>
      <c r="G85" s="12">
        <f t="shared" si="7"/>
        <v>54.6</v>
      </c>
      <c r="H85" s="12"/>
      <c r="I85" s="12">
        <f t="shared" si="8"/>
        <v>54.6</v>
      </c>
      <c r="J85" s="19" t="s">
        <v>170</v>
      </c>
    </row>
    <row r="86" spans="1:10" ht="21.75" customHeight="1">
      <c r="A86" s="9" t="s">
        <v>207</v>
      </c>
      <c r="B86" s="9" t="s">
        <v>208</v>
      </c>
      <c r="C86" s="9" t="s">
        <v>24</v>
      </c>
      <c r="D86" s="9" t="s">
        <v>37</v>
      </c>
      <c r="E86" s="9" t="s">
        <v>232</v>
      </c>
      <c r="F86" s="11">
        <f aca="true" t="shared" si="9" ref="F86:F92">D86*0.4+E86*0.6</f>
        <v>76.7</v>
      </c>
      <c r="G86" s="12">
        <f t="shared" si="7"/>
        <v>51.13</v>
      </c>
      <c r="H86" s="12"/>
      <c r="I86" s="12">
        <f aca="true" t="shared" si="10" ref="I86:I92">G86+H86</f>
        <v>51.13</v>
      </c>
      <c r="J86" s="19" t="s">
        <v>171</v>
      </c>
    </row>
    <row r="87" spans="1:10" ht="21.75" customHeight="1">
      <c r="A87" s="9" t="s">
        <v>209</v>
      </c>
      <c r="B87" s="9" t="s">
        <v>210</v>
      </c>
      <c r="C87" s="9" t="s">
        <v>24</v>
      </c>
      <c r="D87" s="9" t="s">
        <v>233</v>
      </c>
      <c r="E87" s="9" t="s">
        <v>38</v>
      </c>
      <c r="F87" s="11">
        <f t="shared" si="9"/>
        <v>76.5</v>
      </c>
      <c r="G87" s="12">
        <f t="shared" si="7"/>
        <v>51</v>
      </c>
      <c r="H87" s="12"/>
      <c r="I87" s="12">
        <f t="shared" si="10"/>
        <v>51</v>
      </c>
      <c r="J87" s="19" t="s">
        <v>172</v>
      </c>
    </row>
    <row r="88" spans="1:10" ht="21.75" customHeight="1">
      <c r="A88" s="9" t="s">
        <v>211</v>
      </c>
      <c r="B88" s="9" t="s">
        <v>212</v>
      </c>
      <c r="C88" s="9" t="s">
        <v>24</v>
      </c>
      <c r="D88" s="9" t="s">
        <v>78</v>
      </c>
      <c r="E88" s="9" t="s">
        <v>232</v>
      </c>
      <c r="F88" s="11">
        <f t="shared" si="9"/>
        <v>73.1</v>
      </c>
      <c r="G88" s="12">
        <f t="shared" si="7"/>
        <v>48.73</v>
      </c>
      <c r="H88" s="12"/>
      <c r="I88" s="12">
        <f t="shared" si="10"/>
        <v>48.73</v>
      </c>
      <c r="J88" s="19" t="s">
        <v>173</v>
      </c>
    </row>
    <row r="89" spans="1:10" ht="21.75" customHeight="1">
      <c r="A89" s="9" t="s">
        <v>213</v>
      </c>
      <c r="B89" s="9" t="s">
        <v>214</v>
      </c>
      <c r="C89" s="9" t="s">
        <v>24</v>
      </c>
      <c r="D89" s="9" t="s">
        <v>234</v>
      </c>
      <c r="E89" s="9" t="s">
        <v>39</v>
      </c>
      <c r="F89" s="11">
        <f t="shared" si="9"/>
        <v>70.9</v>
      </c>
      <c r="G89" s="12">
        <f t="shared" si="7"/>
        <v>47.27</v>
      </c>
      <c r="H89" s="12"/>
      <c r="I89" s="12">
        <f t="shared" si="10"/>
        <v>47.27</v>
      </c>
      <c r="J89" s="19" t="s">
        <v>174</v>
      </c>
    </row>
    <row r="90" spans="1:10" ht="21.75" customHeight="1">
      <c r="A90" s="9" t="s">
        <v>215</v>
      </c>
      <c r="B90" s="9" t="s">
        <v>216</v>
      </c>
      <c r="C90" s="9" t="s">
        <v>24</v>
      </c>
      <c r="D90" s="9" t="s">
        <v>235</v>
      </c>
      <c r="E90" s="9" t="s">
        <v>78</v>
      </c>
      <c r="F90" s="11">
        <f t="shared" si="9"/>
        <v>69.9</v>
      </c>
      <c r="G90" s="12">
        <f t="shared" si="7"/>
        <v>46.6</v>
      </c>
      <c r="H90" s="12"/>
      <c r="I90" s="12">
        <f t="shared" si="10"/>
        <v>46.6</v>
      </c>
      <c r="J90" s="19" t="s">
        <v>175</v>
      </c>
    </row>
    <row r="91" spans="1:10" ht="21.75" customHeight="1">
      <c r="A91" s="9" t="s">
        <v>217</v>
      </c>
      <c r="B91" s="9" t="s">
        <v>218</v>
      </c>
      <c r="C91" s="9" t="s">
        <v>24</v>
      </c>
      <c r="D91" s="9" t="s">
        <v>236</v>
      </c>
      <c r="E91" s="9" t="s">
        <v>237</v>
      </c>
      <c r="F91" s="11">
        <f t="shared" si="9"/>
        <v>68.4</v>
      </c>
      <c r="G91" s="12">
        <f t="shared" si="7"/>
        <v>45.6</v>
      </c>
      <c r="H91" s="12"/>
      <c r="I91" s="12">
        <f t="shared" si="10"/>
        <v>45.6</v>
      </c>
      <c r="J91" s="19" t="s">
        <v>176</v>
      </c>
    </row>
    <row r="92" spans="1:10" ht="21.75" customHeight="1">
      <c r="A92" s="9" t="s">
        <v>219</v>
      </c>
      <c r="B92" s="9" t="s">
        <v>220</v>
      </c>
      <c r="C92" s="9" t="s">
        <v>24</v>
      </c>
      <c r="D92" s="9" t="s">
        <v>238</v>
      </c>
      <c r="E92" s="9" t="s">
        <v>239</v>
      </c>
      <c r="F92" s="11">
        <f t="shared" si="9"/>
        <v>66.2</v>
      </c>
      <c r="G92" s="12">
        <f t="shared" si="7"/>
        <v>44.13</v>
      </c>
      <c r="H92" s="12"/>
      <c r="I92" s="12">
        <f t="shared" si="10"/>
        <v>44.13</v>
      </c>
      <c r="J92" s="19" t="s">
        <v>177</v>
      </c>
    </row>
    <row r="93" spans="1:10" ht="21.75" customHeight="1">
      <c r="A93" s="9" t="s">
        <v>221</v>
      </c>
      <c r="B93" s="9" t="s">
        <v>222</v>
      </c>
      <c r="C93" s="9" t="s">
        <v>24</v>
      </c>
      <c r="D93" s="9" t="s">
        <v>240</v>
      </c>
      <c r="E93" s="9" t="s">
        <v>236</v>
      </c>
      <c r="F93" s="11">
        <f t="shared" si="6"/>
        <v>64.19999999999999</v>
      </c>
      <c r="G93" s="12">
        <f t="shared" si="7"/>
        <v>42.8</v>
      </c>
      <c r="H93" s="12"/>
      <c r="I93" s="12">
        <f t="shared" si="8"/>
        <v>42.8</v>
      </c>
      <c r="J93" s="19" t="s">
        <v>178</v>
      </c>
    </row>
    <row r="94" spans="1:10" ht="30" customHeight="1">
      <c r="A94" s="25" t="s">
        <v>13</v>
      </c>
      <c r="B94" s="25"/>
      <c r="C94" s="25"/>
      <c r="D94" s="25"/>
      <c r="E94" s="25"/>
      <c r="F94" s="25"/>
      <c r="G94" s="25"/>
      <c r="H94" s="25"/>
      <c r="I94" s="25"/>
      <c r="J94" s="25"/>
    </row>
    <row r="95" spans="1:10" ht="30" customHeight="1">
      <c r="A95" s="8" t="s">
        <v>0</v>
      </c>
      <c r="B95" s="16" t="s">
        <v>1</v>
      </c>
      <c r="C95" s="8" t="s">
        <v>2</v>
      </c>
      <c r="D95" s="4" t="s">
        <v>3</v>
      </c>
      <c r="E95" s="4" t="s">
        <v>4</v>
      </c>
      <c r="F95" s="4" t="s">
        <v>5</v>
      </c>
      <c r="G95" s="5" t="s">
        <v>6</v>
      </c>
      <c r="H95" s="5" t="s">
        <v>18</v>
      </c>
      <c r="I95" s="5" t="s">
        <v>19</v>
      </c>
      <c r="J95" s="7" t="s">
        <v>20</v>
      </c>
    </row>
    <row r="96" spans="1:10" ht="17.25">
      <c r="A96" s="9" t="s">
        <v>241</v>
      </c>
      <c r="B96" s="9" t="s">
        <v>242</v>
      </c>
      <c r="C96" s="9" t="s">
        <v>24</v>
      </c>
      <c r="D96" s="10" t="s">
        <v>289</v>
      </c>
      <c r="E96" s="10" t="s">
        <v>290</v>
      </c>
      <c r="F96" s="11">
        <f aca="true" t="shared" si="11" ref="F96:F119">D96*0.4+E96*0.6</f>
        <v>94.69999999999999</v>
      </c>
      <c r="G96" s="12">
        <f aca="true" t="shared" si="12" ref="G96:G119">ROUND(F96/1.5,2)</f>
        <v>63.13</v>
      </c>
      <c r="H96" s="12"/>
      <c r="I96" s="12">
        <f aca="true" t="shared" si="13" ref="I96:I119">G96+H96</f>
        <v>63.13</v>
      </c>
      <c r="J96" s="7">
        <v>1</v>
      </c>
    </row>
    <row r="97" spans="1:10" ht="17.25">
      <c r="A97" s="9" t="s">
        <v>243</v>
      </c>
      <c r="B97" s="10" t="s">
        <v>244</v>
      </c>
      <c r="C97" s="9" t="s">
        <v>24</v>
      </c>
      <c r="D97" s="10" t="s">
        <v>291</v>
      </c>
      <c r="E97" s="10" t="s">
        <v>127</v>
      </c>
      <c r="F97" s="11">
        <f t="shared" si="11"/>
        <v>93.4</v>
      </c>
      <c r="G97" s="12">
        <f t="shared" si="12"/>
        <v>62.27</v>
      </c>
      <c r="H97" s="12"/>
      <c r="I97" s="12">
        <f t="shared" si="13"/>
        <v>62.27</v>
      </c>
      <c r="J97" s="7">
        <v>2</v>
      </c>
    </row>
    <row r="98" spans="1:10" ht="17.25">
      <c r="A98" s="9" t="s">
        <v>245</v>
      </c>
      <c r="B98" s="10" t="s">
        <v>246</v>
      </c>
      <c r="C98" s="9" t="s">
        <v>24</v>
      </c>
      <c r="D98" s="10" t="s">
        <v>224</v>
      </c>
      <c r="E98" s="10" t="s">
        <v>127</v>
      </c>
      <c r="F98" s="11">
        <f t="shared" si="11"/>
        <v>92.4</v>
      </c>
      <c r="G98" s="12">
        <f t="shared" si="12"/>
        <v>61.6</v>
      </c>
      <c r="H98" s="12"/>
      <c r="I98" s="12">
        <f t="shared" si="13"/>
        <v>61.6</v>
      </c>
      <c r="J98" s="7">
        <v>3</v>
      </c>
    </row>
    <row r="99" spans="1:10" ht="17.25">
      <c r="A99" s="9" t="s">
        <v>247</v>
      </c>
      <c r="B99" s="10" t="s">
        <v>248</v>
      </c>
      <c r="C99" s="9" t="s">
        <v>24</v>
      </c>
      <c r="D99" s="10" t="s">
        <v>117</v>
      </c>
      <c r="E99" s="10" t="s">
        <v>292</v>
      </c>
      <c r="F99" s="11">
        <f t="shared" si="11"/>
        <v>91.9</v>
      </c>
      <c r="G99" s="12">
        <f t="shared" si="12"/>
        <v>61.27</v>
      </c>
      <c r="H99" s="12"/>
      <c r="I99" s="12">
        <f t="shared" si="13"/>
        <v>61.27</v>
      </c>
      <c r="J99" s="7">
        <v>4</v>
      </c>
    </row>
    <row r="100" spans="1:10" ht="17.25">
      <c r="A100" s="9" t="s">
        <v>249</v>
      </c>
      <c r="B100" s="10" t="s">
        <v>250</v>
      </c>
      <c r="C100" s="9" t="s">
        <v>24</v>
      </c>
      <c r="D100" s="10" t="s">
        <v>95</v>
      </c>
      <c r="E100" s="10" t="s">
        <v>43</v>
      </c>
      <c r="F100" s="11">
        <f t="shared" si="11"/>
        <v>89.30000000000001</v>
      </c>
      <c r="G100" s="12">
        <f t="shared" si="12"/>
        <v>59.53</v>
      </c>
      <c r="H100" s="12"/>
      <c r="I100" s="12">
        <f t="shared" si="13"/>
        <v>59.53</v>
      </c>
      <c r="J100" s="7">
        <v>5</v>
      </c>
    </row>
    <row r="101" spans="1:10" ht="17.25">
      <c r="A101" s="9" t="s">
        <v>251</v>
      </c>
      <c r="B101" s="10" t="s">
        <v>252</v>
      </c>
      <c r="C101" s="9" t="s">
        <v>24</v>
      </c>
      <c r="D101" s="10" t="s">
        <v>95</v>
      </c>
      <c r="E101" s="10" t="s">
        <v>159</v>
      </c>
      <c r="F101" s="11">
        <f t="shared" si="11"/>
        <v>89</v>
      </c>
      <c r="G101" s="12">
        <f t="shared" si="12"/>
        <v>59.33</v>
      </c>
      <c r="H101" s="12"/>
      <c r="I101" s="12">
        <f t="shared" si="13"/>
        <v>59.33</v>
      </c>
      <c r="J101" s="7">
        <v>6</v>
      </c>
    </row>
    <row r="102" spans="1:10" ht="17.25">
      <c r="A102" s="9" t="s">
        <v>253</v>
      </c>
      <c r="B102" s="10" t="s">
        <v>254</v>
      </c>
      <c r="C102" s="9" t="s">
        <v>24</v>
      </c>
      <c r="D102" s="10" t="s">
        <v>224</v>
      </c>
      <c r="E102" s="10" t="s">
        <v>292</v>
      </c>
      <c r="F102" s="11">
        <f t="shared" si="11"/>
        <v>88.5</v>
      </c>
      <c r="G102" s="12">
        <f t="shared" si="12"/>
        <v>59</v>
      </c>
      <c r="H102" s="12"/>
      <c r="I102" s="12">
        <f t="shared" si="13"/>
        <v>59</v>
      </c>
      <c r="J102" s="7">
        <v>7</v>
      </c>
    </row>
    <row r="103" spans="1:10" ht="17.25">
      <c r="A103" s="9" t="s">
        <v>255</v>
      </c>
      <c r="B103" s="10" t="s">
        <v>256</v>
      </c>
      <c r="C103" s="9" t="s">
        <v>24</v>
      </c>
      <c r="D103" s="10" t="s">
        <v>158</v>
      </c>
      <c r="E103" s="10" t="s">
        <v>226</v>
      </c>
      <c r="F103" s="11">
        <f t="shared" si="11"/>
        <v>88.30000000000001</v>
      </c>
      <c r="G103" s="12">
        <f t="shared" si="12"/>
        <v>58.87</v>
      </c>
      <c r="H103" s="12"/>
      <c r="I103" s="12">
        <f t="shared" si="13"/>
        <v>58.87</v>
      </c>
      <c r="J103" s="7">
        <v>8</v>
      </c>
    </row>
    <row r="104" spans="1:10" ht="17.25">
      <c r="A104" s="9" t="s">
        <v>257</v>
      </c>
      <c r="B104" s="10" t="s">
        <v>258</v>
      </c>
      <c r="C104" s="9" t="s">
        <v>24</v>
      </c>
      <c r="D104" s="10" t="s">
        <v>127</v>
      </c>
      <c r="E104" s="10" t="s">
        <v>99</v>
      </c>
      <c r="F104" s="11">
        <f t="shared" si="11"/>
        <v>86.7</v>
      </c>
      <c r="G104" s="12">
        <f t="shared" si="12"/>
        <v>57.8</v>
      </c>
      <c r="H104" s="12"/>
      <c r="I104" s="12">
        <f t="shared" si="13"/>
        <v>57.8</v>
      </c>
      <c r="J104" s="7">
        <v>9</v>
      </c>
    </row>
    <row r="105" spans="1:10" ht="17.25">
      <c r="A105" s="9" t="s">
        <v>259</v>
      </c>
      <c r="B105" s="10" t="s">
        <v>260</v>
      </c>
      <c r="C105" s="9" t="s">
        <v>24</v>
      </c>
      <c r="D105" s="10" t="s">
        <v>228</v>
      </c>
      <c r="E105" s="10" t="s">
        <v>160</v>
      </c>
      <c r="F105" s="11">
        <f t="shared" si="11"/>
        <v>85.4</v>
      </c>
      <c r="G105" s="12">
        <f t="shared" si="12"/>
        <v>56.93</v>
      </c>
      <c r="H105" s="12"/>
      <c r="I105" s="12">
        <f t="shared" si="13"/>
        <v>56.93</v>
      </c>
      <c r="J105" s="7">
        <v>10</v>
      </c>
    </row>
    <row r="106" spans="1:10" ht="17.25">
      <c r="A106" s="9" t="s">
        <v>261</v>
      </c>
      <c r="B106" s="10" t="s">
        <v>262</v>
      </c>
      <c r="C106" s="9" t="s">
        <v>24</v>
      </c>
      <c r="D106" s="10" t="s">
        <v>293</v>
      </c>
      <c r="E106" s="10" t="s">
        <v>68</v>
      </c>
      <c r="F106" s="11">
        <f t="shared" si="11"/>
        <v>84.5</v>
      </c>
      <c r="G106" s="12">
        <f t="shared" si="12"/>
        <v>56.33</v>
      </c>
      <c r="H106" s="12"/>
      <c r="I106" s="12">
        <f t="shared" si="13"/>
        <v>56.33</v>
      </c>
      <c r="J106" s="7">
        <v>11</v>
      </c>
    </row>
    <row r="107" spans="1:10" ht="17.25">
      <c r="A107" s="9" t="s">
        <v>263</v>
      </c>
      <c r="B107" s="10" t="s">
        <v>264</v>
      </c>
      <c r="C107" s="9" t="s">
        <v>24</v>
      </c>
      <c r="D107" s="10" t="s">
        <v>234</v>
      </c>
      <c r="E107" s="10" t="s">
        <v>138</v>
      </c>
      <c r="F107" s="11">
        <f t="shared" si="11"/>
        <v>80.80000000000001</v>
      </c>
      <c r="G107" s="12">
        <f t="shared" si="12"/>
        <v>53.87</v>
      </c>
      <c r="H107" s="12"/>
      <c r="I107" s="12">
        <f t="shared" si="13"/>
        <v>53.87</v>
      </c>
      <c r="J107" s="7">
        <v>12</v>
      </c>
    </row>
    <row r="108" spans="1:10" ht="17.25">
      <c r="A108" s="9" t="s">
        <v>265</v>
      </c>
      <c r="B108" s="10" t="s">
        <v>266</v>
      </c>
      <c r="C108" s="9" t="s">
        <v>24</v>
      </c>
      <c r="D108" s="10" t="s">
        <v>294</v>
      </c>
      <c r="E108" s="10" t="s">
        <v>235</v>
      </c>
      <c r="F108" s="11">
        <f t="shared" si="11"/>
        <v>78.4</v>
      </c>
      <c r="G108" s="12">
        <f t="shared" si="12"/>
        <v>52.27</v>
      </c>
      <c r="H108" s="12"/>
      <c r="I108" s="12">
        <f t="shared" si="13"/>
        <v>52.27</v>
      </c>
      <c r="J108" s="7">
        <v>13</v>
      </c>
    </row>
    <row r="109" spans="1:10" ht="17.25">
      <c r="A109" s="9" t="s">
        <v>267</v>
      </c>
      <c r="B109" s="10" t="s">
        <v>268</v>
      </c>
      <c r="C109" s="9" t="s">
        <v>24</v>
      </c>
      <c r="D109" s="10" t="s">
        <v>54</v>
      </c>
      <c r="E109" s="10" t="s">
        <v>99</v>
      </c>
      <c r="F109" s="11">
        <f t="shared" si="11"/>
        <v>78.1</v>
      </c>
      <c r="G109" s="12">
        <f t="shared" si="12"/>
        <v>52.07</v>
      </c>
      <c r="H109" s="12"/>
      <c r="I109" s="12">
        <f t="shared" si="13"/>
        <v>52.07</v>
      </c>
      <c r="J109" s="7">
        <v>14</v>
      </c>
    </row>
    <row r="110" spans="1:10" ht="17.25">
      <c r="A110" s="9" t="s">
        <v>269</v>
      </c>
      <c r="B110" s="10" t="s">
        <v>270</v>
      </c>
      <c r="C110" s="9" t="s">
        <v>24</v>
      </c>
      <c r="D110" s="10" t="s">
        <v>138</v>
      </c>
      <c r="E110" s="10" t="s">
        <v>71</v>
      </c>
      <c r="F110" s="11">
        <f t="shared" si="11"/>
        <v>77</v>
      </c>
      <c r="G110" s="12">
        <f t="shared" si="12"/>
        <v>51.33</v>
      </c>
      <c r="H110" s="12"/>
      <c r="I110" s="12">
        <f t="shared" si="13"/>
        <v>51.33</v>
      </c>
      <c r="J110" s="7">
        <v>15</v>
      </c>
    </row>
    <row r="111" spans="1:10" ht="17.25">
      <c r="A111" s="9" t="s">
        <v>271</v>
      </c>
      <c r="B111" s="10" t="s">
        <v>272</v>
      </c>
      <c r="C111" s="9" t="s">
        <v>24</v>
      </c>
      <c r="D111" s="10" t="s">
        <v>295</v>
      </c>
      <c r="E111" s="10" t="s">
        <v>296</v>
      </c>
      <c r="F111" s="11">
        <f t="shared" si="11"/>
        <v>75.6</v>
      </c>
      <c r="G111" s="12">
        <f t="shared" si="12"/>
        <v>50.4</v>
      </c>
      <c r="H111" s="12"/>
      <c r="I111" s="12">
        <f t="shared" si="13"/>
        <v>50.4</v>
      </c>
      <c r="J111" s="7">
        <v>16</v>
      </c>
    </row>
    <row r="112" spans="1:10" ht="17.25">
      <c r="A112" s="9" t="s">
        <v>273</v>
      </c>
      <c r="B112" s="10" t="s">
        <v>274</v>
      </c>
      <c r="C112" s="9" t="s">
        <v>24</v>
      </c>
      <c r="D112" s="10" t="s">
        <v>295</v>
      </c>
      <c r="E112" s="10" t="s">
        <v>70</v>
      </c>
      <c r="F112" s="11">
        <f t="shared" si="11"/>
        <v>75.3</v>
      </c>
      <c r="G112" s="12">
        <f t="shared" si="12"/>
        <v>50.2</v>
      </c>
      <c r="H112" s="12"/>
      <c r="I112" s="12">
        <f t="shared" si="13"/>
        <v>50.2</v>
      </c>
      <c r="J112" s="7">
        <v>17</v>
      </c>
    </row>
    <row r="113" spans="1:10" ht="17.25">
      <c r="A113" s="9" t="s">
        <v>275</v>
      </c>
      <c r="B113" s="10" t="s">
        <v>276</v>
      </c>
      <c r="C113" s="9" t="s">
        <v>24</v>
      </c>
      <c r="D113" s="10" t="s">
        <v>39</v>
      </c>
      <c r="E113" s="10" t="s">
        <v>70</v>
      </c>
      <c r="F113" s="11">
        <f t="shared" si="11"/>
        <v>73.7</v>
      </c>
      <c r="G113" s="12">
        <f t="shared" si="12"/>
        <v>49.13</v>
      </c>
      <c r="H113" s="12"/>
      <c r="I113" s="12">
        <f t="shared" si="13"/>
        <v>49.13</v>
      </c>
      <c r="J113" s="7">
        <v>18</v>
      </c>
    </row>
    <row r="114" spans="1:10" ht="17.25">
      <c r="A114" s="9" t="s">
        <v>277</v>
      </c>
      <c r="B114" s="10" t="s">
        <v>278</v>
      </c>
      <c r="C114" s="9" t="s">
        <v>24</v>
      </c>
      <c r="D114" s="10" t="s">
        <v>297</v>
      </c>
      <c r="E114" s="10" t="s">
        <v>97</v>
      </c>
      <c r="F114" s="11">
        <f t="shared" si="11"/>
        <v>73.6</v>
      </c>
      <c r="G114" s="12">
        <f t="shared" si="12"/>
        <v>49.07</v>
      </c>
      <c r="H114" s="12"/>
      <c r="I114" s="12">
        <f t="shared" si="13"/>
        <v>49.07</v>
      </c>
      <c r="J114" s="7">
        <v>19</v>
      </c>
    </row>
    <row r="115" spans="1:10" ht="17.25">
      <c r="A115" s="9" t="s">
        <v>279</v>
      </c>
      <c r="B115" s="10" t="s">
        <v>280</v>
      </c>
      <c r="C115" s="9" t="s">
        <v>24</v>
      </c>
      <c r="D115" s="10" t="s">
        <v>157</v>
      </c>
      <c r="E115" s="10" t="s">
        <v>298</v>
      </c>
      <c r="F115" s="11">
        <f t="shared" si="11"/>
        <v>70.6</v>
      </c>
      <c r="G115" s="12">
        <f t="shared" si="12"/>
        <v>47.07</v>
      </c>
      <c r="H115" s="12"/>
      <c r="I115" s="12">
        <f t="shared" si="13"/>
        <v>47.07</v>
      </c>
      <c r="J115" s="7">
        <v>20</v>
      </c>
    </row>
    <row r="116" spans="1:10" ht="17.25">
      <c r="A116" s="9" t="s">
        <v>281</v>
      </c>
      <c r="B116" s="10" t="s">
        <v>282</v>
      </c>
      <c r="C116" s="9" t="s">
        <v>24</v>
      </c>
      <c r="D116" s="10" t="s">
        <v>39</v>
      </c>
      <c r="E116" s="10" t="s">
        <v>78</v>
      </c>
      <c r="F116" s="11">
        <f t="shared" si="11"/>
        <v>67.7</v>
      </c>
      <c r="G116" s="12">
        <f t="shared" si="12"/>
        <v>45.13</v>
      </c>
      <c r="H116" s="12"/>
      <c r="I116" s="12">
        <f t="shared" si="13"/>
        <v>45.13</v>
      </c>
      <c r="J116" s="7">
        <v>21</v>
      </c>
    </row>
    <row r="117" spans="1:10" ht="17.25">
      <c r="A117" s="9" t="s">
        <v>283</v>
      </c>
      <c r="B117" s="10" t="s">
        <v>284</v>
      </c>
      <c r="C117" s="9" t="s">
        <v>24</v>
      </c>
      <c r="D117" s="10" t="s">
        <v>299</v>
      </c>
      <c r="E117" s="10" t="s">
        <v>98</v>
      </c>
      <c r="F117" s="11">
        <f t="shared" si="11"/>
        <v>62.5</v>
      </c>
      <c r="G117" s="12">
        <f t="shared" si="12"/>
        <v>41.67</v>
      </c>
      <c r="H117" s="12"/>
      <c r="I117" s="12">
        <f t="shared" si="13"/>
        <v>41.67</v>
      </c>
      <c r="J117" s="7">
        <v>22</v>
      </c>
    </row>
    <row r="118" spans="1:10" ht="17.25">
      <c r="A118" s="9" t="s">
        <v>285</v>
      </c>
      <c r="B118" s="10" t="s">
        <v>286</v>
      </c>
      <c r="C118" s="9" t="s">
        <v>24</v>
      </c>
      <c r="D118" s="10" t="s">
        <v>300</v>
      </c>
      <c r="E118" s="10" t="s">
        <v>301</v>
      </c>
      <c r="F118" s="11">
        <f t="shared" si="11"/>
        <v>61.7</v>
      </c>
      <c r="G118" s="12">
        <f t="shared" si="12"/>
        <v>41.13</v>
      </c>
      <c r="H118" s="12"/>
      <c r="I118" s="12">
        <f t="shared" si="13"/>
        <v>41.13</v>
      </c>
      <c r="J118" s="7">
        <v>23</v>
      </c>
    </row>
    <row r="119" spans="1:10" ht="17.25">
      <c r="A119" s="9" t="s">
        <v>287</v>
      </c>
      <c r="B119" s="10" t="s">
        <v>288</v>
      </c>
      <c r="C119" s="9" t="s">
        <v>27</v>
      </c>
      <c r="D119" s="10" t="s">
        <v>302</v>
      </c>
      <c r="E119" s="10" t="s">
        <v>303</v>
      </c>
      <c r="F119" s="11">
        <f t="shared" si="11"/>
        <v>52.5</v>
      </c>
      <c r="G119" s="12">
        <f t="shared" si="12"/>
        <v>35</v>
      </c>
      <c r="H119" s="12"/>
      <c r="I119" s="12">
        <f t="shared" si="13"/>
        <v>35</v>
      </c>
      <c r="J119" s="7">
        <v>24</v>
      </c>
    </row>
    <row r="120" spans="1:10" ht="23.25">
      <c r="A120" s="25" t="s">
        <v>14</v>
      </c>
      <c r="B120" s="25"/>
      <c r="C120" s="25"/>
      <c r="D120" s="25"/>
      <c r="E120" s="25"/>
      <c r="F120" s="25"/>
      <c r="G120" s="25"/>
      <c r="H120" s="25"/>
      <c r="I120" s="25"/>
      <c r="J120" s="25"/>
    </row>
    <row r="121" spans="1:10" ht="24">
      <c r="A121" s="8" t="s">
        <v>0</v>
      </c>
      <c r="B121" s="16" t="s">
        <v>1</v>
      </c>
      <c r="C121" s="8" t="s">
        <v>2</v>
      </c>
      <c r="D121" s="4" t="s">
        <v>3</v>
      </c>
      <c r="E121" s="4" t="s">
        <v>4</v>
      </c>
      <c r="F121" s="4" t="s">
        <v>5</v>
      </c>
      <c r="G121" s="5" t="s">
        <v>6</v>
      </c>
      <c r="H121" s="5" t="s">
        <v>18</v>
      </c>
      <c r="I121" s="5" t="s">
        <v>19</v>
      </c>
      <c r="J121" s="7" t="s">
        <v>20</v>
      </c>
    </row>
    <row r="122" spans="1:10" ht="20.25" customHeight="1">
      <c r="A122" s="9" t="s">
        <v>304</v>
      </c>
      <c r="B122" s="9" t="s">
        <v>305</v>
      </c>
      <c r="C122" s="9" t="s">
        <v>24</v>
      </c>
      <c r="D122" s="9" t="s">
        <v>117</v>
      </c>
      <c r="E122" s="9" t="s">
        <v>326</v>
      </c>
      <c r="F122" s="11">
        <f>D122*0.4+E122*0.6</f>
        <v>104.5</v>
      </c>
      <c r="G122" s="12">
        <f>ROUND(F122/1.5,2)</f>
        <v>69.67</v>
      </c>
      <c r="H122" s="12"/>
      <c r="I122" s="12">
        <f>G122+H122</f>
        <v>69.67</v>
      </c>
      <c r="J122" s="7" t="s">
        <v>101</v>
      </c>
    </row>
    <row r="123" spans="1:10" ht="20.25" customHeight="1">
      <c r="A123" s="9" t="s">
        <v>306</v>
      </c>
      <c r="B123" s="9" t="s">
        <v>307</v>
      </c>
      <c r="C123" s="9" t="s">
        <v>24</v>
      </c>
      <c r="D123" s="9" t="s">
        <v>294</v>
      </c>
      <c r="E123" s="9" t="s">
        <v>98</v>
      </c>
      <c r="F123" s="11">
        <f>D123*0.4+E123*0.6</f>
        <v>75.69999999999999</v>
      </c>
      <c r="G123" s="12">
        <f>ROUND(F123/1.5,2)</f>
        <v>50.47</v>
      </c>
      <c r="H123" s="12"/>
      <c r="I123" s="12">
        <f>G123+H123</f>
        <v>50.47</v>
      </c>
      <c r="J123" s="7" t="s">
        <v>102</v>
      </c>
    </row>
    <row r="124" spans="1:10" ht="20.25" customHeight="1">
      <c r="A124" s="9" t="s">
        <v>308</v>
      </c>
      <c r="B124" s="9" t="s">
        <v>309</v>
      </c>
      <c r="C124" s="9" t="s">
        <v>24</v>
      </c>
      <c r="D124" s="9" t="s">
        <v>157</v>
      </c>
      <c r="E124" s="9" t="s">
        <v>98</v>
      </c>
      <c r="F124" s="11">
        <f>D124*0.4+E124*0.6</f>
        <v>75.1</v>
      </c>
      <c r="G124" s="12">
        <f>ROUND(F124/1.5,2)</f>
        <v>50.07</v>
      </c>
      <c r="H124" s="12"/>
      <c r="I124" s="12">
        <f>G124+H124</f>
        <v>50.07</v>
      </c>
      <c r="J124" s="7" t="s">
        <v>72</v>
      </c>
    </row>
    <row r="125" spans="1:10" ht="20.25" customHeight="1">
      <c r="A125" s="9" t="s">
        <v>310</v>
      </c>
      <c r="B125" s="9" t="s">
        <v>311</v>
      </c>
      <c r="C125" s="9" t="s">
        <v>24</v>
      </c>
      <c r="D125" s="9" t="s">
        <v>231</v>
      </c>
      <c r="E125" s="9" t="s">
        <v>39</v>
      </c>
      <c r="F125" s="11">
        <f>D125*0.4+E125*0.6</f>
        <v>73.5</v>
      </c>
      <c r="G125" s="12">
        <f>ROUND(F125/1.5,2)</f>
        <v>49</v>
      </c>
      <c r="H125" s="12"/>
      <c r="I125" s="12">
        <f>G125+H125</f>
        <v>49</v>
      </c>
      <c r="J125" s="7" t="s">
        <v>74</v>
      </c>
    </row>
    <row r="126" spans="1:10" ht="20.25" customHeight="1">
      <c r="A126" s="9" t="s">
        <v>312</v>
      </c>
      <c r="B126" s="9" t="s">
        <v>313</v>
      </c>
      <c r="C126" s="9" t="s">
        <v>24</v>
      </c>
      <c r="D126" s="9" t="s">
        <v>290</v>
      </c>
      <c r="E126" s="9" t="s">
        <v>327</v>
      </c>
      <c r="F126" s="11">
        <f aca="true" t="shared" si="14" ref="F126:F132">D126*0.4+E126*0.6</f>
        <v>70.9</v>
      </c>
      <c r="G126" s="12">
        <f aca="true" t="shared" si="15" ref="G126:G132">ROUND(F126/1.5,2)</f>
        <v>47.27</v>
      </c>
      <c r="H126" s="12"/>
      <c r="I126" s="12">
        <f aca="true" t="shared" si="16" ref="I126:I132">G126+H126</f>
        <v>47.27</v>
      </c>
      <c r="J126" s="7" t="s">
        <v>103</v>
      </c>
    </row>
    <row r="127" spans="1:10" ht="20.25" customHeight="1">
      <c r="A127" s="9" t="s">
        <v>314</v>
      </c>
      <c r="B127" s="9" t="s">
        <v>315</v>
      </c>
      <c r="C127" s="9" t="s">
        <v>24</v>
      </c>
      <c r="D127" s="9" t="s">
        <v>55</v>
      </c>
      <c r="E127" s="9" t="s">
        <v>298</v>
      </c>
      <c r="F127" s="11">
        <f t="shared" si="14"/>
        <v>64.8</v>
      </c>
      <c r="G127" s="12">
        <f t="shared" si="15"/>
        <v>43.2</v>
      </c>
      <c r="H127" s="12"/>
      <c r="I127" s="12">
        <f t="shared" si="16"/>
        <v>43.2</v>
      </c>
      <c r="J127" s="7" t="s">
        <v>104</v>
      </c>
    </row>
    <row r="128" spans="1:10" ht="20.25" customHeight="1">
      <c r="A128" s="9" t="s">
        <v>316</v>
      </c>
      <c r="B128" s="9" t="s">
        <v>317</v>
      </c>
      <c r="C128" s="9" t="s">
        <v>24</v>
      </c>
      <c r="D128" s="9" t="s">
        <v>295</v>
      </c>
      <c r="E128" s="9" t="s">
        <v>303</v>
      </c>
      <c r="F128" s="11">
        <f t="shared" si="14"/>
        <v>63.900000000000006</v>
      </c>
      <c r="G128" s="12">
        <f t="shared" si="15"/>
        <v>42.6</v>
      </c>
      <c r="H128" s="12"/>
      <c r="I128" s="12">
        <f t="shared" si="16"/>
        <v>42.6</v>
      </c>
      <c r="J128" s="7" t="s">
        <v>163</v>
      </c>
    </row>
    <row r="129" spans="1:10" ht="20.25" customHeight="1">
      <c r="A129" s="9" t="s">
        <v>318</v>
      </c>
      <c r="B129" s="9" t="s">
        <v>319</v>
      </c>
      <c r="C129" s="9" t="s">
        <v>24</v>
      </c>
      <c r="D129" s="9" t="s">
        <v>229</v>
      </c>
      <c r="E129" s="9" t="s">
        <v>328</v>
      </c>
      <c r="F129" s="11">
        <f t="shared" si="14"/>
        <v>63.3</v>
      </c>
      <c r="G129" s="12">
        <f t="shared" si="15"/>
        <v>42.2</v>
      </c>
      <c r="H129" s="12"/>
      <c r="I129" s="12">
        <f t="shared" si="16"/>
        <v>42.2</v>
      </c>
      <c r="J129" s="7" t="s">
        <v>164</v>
      </c>
    </row>
    <row r="130" spans="1:10" ht="20.25" customHeight="1">
      <c r="A130" s="9" t="s">
        <v>320</v>
      </c>
      <c r="B130" s="9" t="s">
        <v>321</v>
      </c>
      <c r="C130" s="9" t="s">
        <v>24</v>
      </c>
      <c r="D130" s="9" t="s">
        <v>329</v>
      </c>
      <c r="E130" s="9" t="s">
        <v>330</v>
      </c>
      <c r="F130" s="11">
        <f t="shared" si="14"/>
        <v>57.900000000000006</v>
      </c>
      <c r="G130" s="12">
        <f t="shared" si="15"/>
        <v>38.6</v>
      </c>
      <c r="H130" s="12"/>
      <c r="I130" s="12">
        <f t="shared" si="16"/>
        <v>38.6</v>
      </c>
      <c r="J130" s="7" t="s">
        <v>165</v>
      </c>
    </row>
    <row r="131" spans="1:10" ht="20.25" customHeight="1">
      <c r="A131" s="9" t="s">
        <v>322</v>
      </c>
      <c r="B131" s="9" t="s">
        <v>323</v>
      </c>
      <c r="C131" s="9" t="s">
        <v>24</v>
      </c>
      <c r="D131" s="9" t="s">
        <v>134</v>
      </c>
      <c r="E131" s="9" t="s">
        <v>240</v>
      </c>
      <c r="F131" s="11">
        <f t="shared" si="14"/>
        <v>53.900000000000006</v>
      </c>
      <c r="G131" s="12">
        <f t="shared" si="15"/>
        <v>35.93</v>
      </c>
      <c r="H131" s="12"/>
      <c r="I131" s="12">
        <f t="shared" si="16"/>
        <v>35.93</v>
      </c>
      <c r="J131" s="7" t="s">
        <v>166</v>
      </c>
    </row>
    <row r="132" spans="1:10" ht="20.25" customHeight="1">
      <c r="A132" s="9" t="s">
        <v>324</v>
      </c>
      <c r="B132" s="9" t="s">
        <v>325</v>
      </c>
      <c r="C132" s="9" t="s">
        <v>24</v>
      </c>
      <c r="D132" s="9" t="s">
        <v>331</v>
      </c>
      <c r="E132" s="9" t="s">
        <v>297</v>
      </c>
      <c r="F132" s="11">
        <f t="shared" si="14"/>
        <v>52.4</v>
      </c>
      <c r="G132" s="12">
        <f t="shared" si="15"/>
        <v>34.93</v>
      </c>
      <c r="H132" s="12"/>
      <c r="I132" s="12">
        <f t="shared" si="16"/>
        <v>34.93</v>
      </c>
      <c r="J132" s="7" t="s">
        <v>167</v>
      </c>
    </row>
    <row r="133" spans="1:10" ht="30" customHeight="1">
      <c r="A133" s="28" t="s">
        <v>15</v>
      </c>
      <c r="B133" s="29"/>
      <c r="C133" s="29"/>
      <c r="D133" s="29"/>
      <c r="E133" s="29"/>
      <c r="F133" s="29"/>
      <c r="G133" s="29"/>
      <c r="H133" s="29"/>
      <c r="I133" s="29"/>
      <c r="J133" s="30"/>
    </row>
    <row r="134" spans="1:10" ht="25.5" customHeight="1">
      <c r="A134" s="4" t="s">
        <v>0</v>
      </c>
      <c r="B134" s="17" t="s">
        <v>1</v>
      </c>
      <c r="C134" s="8" t="s">
        <v>2</v>
      </c>
      <c r="D134" s="4" t="s">
        <v>3</v>
      </c>
      <c r="E134" s="4" t="s">
        <v>4</v>
      </c>
      <c r="F134" s="4" t="s">
        <v>5</v>
      </c>
      <c r="G134" s="5" t="s">
        <v>6</v>
      </c>
      <c r="H134" s="5" t="s">
        <v>18</v>
      </c>
      <c r="I134" s="5" t="s">
        <v>19</v>
      </c>
      <c r="J134" s="7" t="s">
        <v>20</v>
      </c>
    </row>
    <row r="135" spans="1:10" ht="19.5" customHeight="1">
      <c r="A135" s="9" t="s">
        <v>334</v>
      </c>
      <c r="B135" s="9" t="s">
        <v>335</v>
      </c>
      <c r="C135" s="9" t="s">
        <v>24</v>
      </c>
      <c r="D135" s="9" t="s">
        <v>291</v>
      </c>
      <c r="E135" s="9" t="s">
        <v>71</v>
      </c>
      <c r="F135" s="11">
        <f aca="true" t="shared" si="17" ref="F135:F148">D135*0.4+E135*0.6</f>
        <v>83.80000000000001</v>
      </c>
      <c r="G135" s="12">
        <f aca="true" t="shared" si="18" ref="G135:G148">ROUND(F135/1.5,2)</f>
        <v>55.87</v>
      </c>
      <c r="H135" s="12"/>
      <c r="I135" s="12">
        <f aca="true" t="shared" si="19" ref="I135:I148">G135+H135</f>
        <v>55.87</v>
      </c>
      <c r="J135" s="20" t="s">
        <v>332</v>
      </c>
    </row>
    <row r="136" spans="1:10" ht="19.5" customHeight="1">
      <c r="A136" s="9" t="s">
        <v>336</v>
      </c>
      <c r="B136" s="9" t="s">
        <v>337</v>
      </c>
      <c r="C136" s="9" t="s">
        <v>24</v>
      </c>
      <c r="D136" s="9" t="s">
        <v>289</v>
      </c>
      <c r="E136" s="9" t="s">
        <v>71</v>
      </c>
      <c r="F136" s="11">
        <f t="shared" si="17"/>
        <v>83.6</v>
      </c>
      <c r="G136" s="12">
        <f t="shared" si="18"/>
        <v>55.73</v>
      </c>
      <c r="H136" s="12"/>
      <c r="I136" s="12">
        <f t="shared" si="19"/>
        <v>55.73</v>
      </c>
      <c r="J136" s="20" t="s">
        <v>333</v>
      </c>
    </row>
    <row r="137" spans="1:10" ht="19.5" customHeight="1">
      <c r="A137" s="9" t="s">
        <v>338</v>
      </c>
      <c r="B137" s="9" t="s">
        <v>339</v>
      </c>
      <c r="C137" s="9" t="s">
        <v>24</v>
      </c>
      <c r="D137" s="9" t="s">
        <v>362</v>
      </c>
      <c r="E137" s="9" t="s">
        <v>237</v>
      </c>
      <c r="F137" s="11">
        <f t="shared" si="17"/>
        <v>82.80000000000001</v>
      </c>
      <c r="G137" s="12">
        <f t="shared" si="18"/>
        <v>55.2</v>
      </c>
      <c r="H137" s="12"/>
      <c r="I137" s="12">
        <f t="shared" si="19"/>
        <v>55.2</v>
      </c>
      <c r="J137" s="20" t="s">
        <v>72</v>
      </c>
    </row>
    <row r="138" spans="1:10" ht="19.5" customHeight="1">
      <c r="A138" s="9" t="s">
        <v>340</v>
      </c>
      <c r="B138" s="9" t="s">
        <v>341</v>
      </c>
      <c r="C138" s="9" t="s">
        <v>24</v>
      </c>
      <c r="D138" s="9" t="s">
        <v>363</v>
      </c>
      <c r="E138" s="9" t="s">
        <v>364</v>
      </c>
      <c r="F138" s="11">
        <f t="shared" si="17"/>
        <v>78.6</v>
      </c>
      <c r="G138" s="12">
        <f t="shared" si="18"/>
        <v>52.4</v>
      </c>
      <c r="H138" s="12"/>
      <c r="I138" s="12">
        <f t="shared" si="19"/>
        <v>52.4</v>
      </c>
      <c r="J138" s="20" t="s">
        <v>74</v>
      </c>
    </row>
    <row r="139" spans="1:10" ht="19.5" customHeight="1">
      <c r="A139" s="9" t="s">
        <v>342</v>
      </c>
      <c r="B139" s="9" t="s">
        <v>343</v>
      </c>
      <c r="C139" s="9" t="s">
        <v>24</v>
      </c>
      <c r="D139" s="9" t="s">
        <v>365</v>
      </c>
      <c r="E139" s="9" t="s">
        <v>297</v>
      </c>
      <c r="F139" s="11">
        <f t="shared" si="17"/>
        <v>77.4</v>
      </c>
      <c r="G139" s="12">
        <f t="shared" si="18"/>
        <v>51.6</v>
      </c>
      <c r="H139" s="12"/>
      <c r="I139" s="12">
        <f t="shared" si="19"/>
        <v>51.6</v>
      </c>
      <c r="J139" s="20" t="s">
        <v>103</v>
      </c>
    </row>
    <row r="140" spans="1:10" ht="19.5" customHeight="1">
      <c r="A140" s="9" t="s">
        <v>344</v>
      </c>
      <c r="B140" s="9" t="s">
        <v>345</v>
      </c>
      <c r="C140" s="9" t="s">
        <v>24</v>
      </c>
      <c r="D140" s="9" t="s">
        <v>227</v>
      </c>
      <c r="E140" s="9" t="s">
        <v>330</v>
      </c>
      <c r="F140" s="11">
        <f t="shared" si="17"/>
        <v>70.5</v>
      </c>
      <c r="G140" s="12">
        <f t="shared" si="18"/>
        <v>47</v>
      </c>
      <c r="H140" s="12"/>
      <c r="I140" s="12">
        <f t="shared" si="19"/>
        <v>47</v>
      </c>
      <c r="J140" s="20" t="s">
        <v>104</v>
      </c>
    </row>
    <row r="141" spans="1:10" ht="19.5" customHeight="1">
      <c r="A141" s="9" t="s">
        <v>346</v>
      </c>
      <c r="B141" s="9" t="s">
        <v>347</v>
      </c>
      <c r="C141" s="9" t="s">
        <v>24</v>
      </c>
      <c r="D141" s="9" t="s">
        <v>97</v>
      </c>
      <c r="E141" s="9" t="s">
        <v>145</v>
      </c>
      <c r="F141" s="11">
        <f t="shared" si="17"/>
        <v>62.1</v>
      </c>
      <c r="G141" s="12">
        <f t="shared" si="18"/>
        <v>41.4</v>
      </c>
      <c r="H141" s="12"/>
      <c r="I141" s="12">
        <f t="shared" si="19"/>
        <v>41.4</v>
      </c>
      <c r="J141" s="20" t="s">
        <v>163</v>
      </c>
    </row>
    <row r="142" spans="1:10" ht="19.5" customHeight="1">
      <c r="A142" s="9" t="s">
        <v>348</v>
      </c>
      <c r="B142" s="9" t="s">
        <v>349</v>
      </c>
      <c r="C142" s="9" t="s">
        <v>24</v>
      </c>
      <c r="D142" s="9" t="s">
        <v>37</v>
      </c>
      <c r="E142" s="9" t="s">
        <v>366</v>
      </c>
      <c r="F142" s="11">
        <f t="shared" si="17"/>
        <v>58.1</v>
      </c>
      <c r="G142" s="12">
        <f t="shared" si="18"/>
        <v>38.73</v>
      </c>
      <c r="H142" s="12"/>
      <c r="I142" s="12">
        <f t="shared" si="19"/>
        <v>38.73</v>
      </c>
      <c r="J142" s="20" t="s">
        <v>164</v>
      </c>
    </row>
    <row r="143" spans="1:10" ht="19.5" customHeight="1">
      <c r="A143" s="9" t="s">
        <v>350</v>
      </c>
      <c r="B143" s="9" t="s">
        <v>351</v>
      </c>
      <c r="C143" s="9" t="s">
        <v>27</v>
      </c>
      <c r="D143" s="9" t="s">
        <v>367</v>
      </c>
      <c r="E143" s="9" t="s">
        <v>368</v>
      </c>
      <c r="F143" s="11">
        <f t="shared" si="17"/>
        <v>54.2</v>
      </c>
      <c r="G143" s="12">
        <f t="shared" si="18"/>
        <v>36.13</v>
      </c>
      <c r="H143" s="12"/>
      <c r="I143" s="12">
        <f t="shared" si="19"/>
        <v>36.13</v>
      </c>
      <c r="J143" s="20" t="s">
        <v>165</v>
      </c>
    </row>
    <row r="144" spans="1:10" ht="19.5" customHeight="1">
      <c r="A144" s="9" t="s">
        <v>352</v>
      </c>
      <c r="B144" s="9" t="s">
        <v>353</v>
      </c>
      <c r="C144" s="9" t="s">
        <v>24</v>
      </c>
      <c r="D144" s="9" t="s">
        <v>329</v>
      </c>
      <c r="E144" s="9" t="s">
        <v>366</v>
      </c>
      <c r="F144" s="11">
        <f t="shared" si="17"/>
        <v>53.7</v>
      </c>
      <c r="G144" s="12">
        <f t="shared" si="18"/>
        <v>35.8</v>
      </c>
      <c r="H144" s="12"/>
      <c r="I144" s="12">
        <f t="shared" si="19"/>
        <v>35.8</v>
      </c>
      <c r="J144" s="20" t="s">
        <v>166</v>
      </c>
    </row>
    <row r="145" spans="1:10" ht="19.5" customHeight="1">
      <c r="A145" s="9" t="s">
        <v>354</v>
      </c>
      <c r="B145" s="9" t="s">
        <v>355</v>
      </c>
      <c r="C145" s="9" t="s">
        <v>24</v>
      </c>
      <c r="D145" s="9" t="s">
        <v>71</v>
      </c>
      <c r="E145" s="9" t="s">
        <v>369</v>
      </c>
      <c r="F145" s="11">
        <f t="shared" si="17"/>
        <v>51.5</v>
      </c>
      <c r="G145" s="12">
        <f t="shared" si="18"/>
        <v>34.33</v>
      </c>
      <c r="H145" s="12"/>
      <c r="I145" s="12">
        <f t="shared" si="19"/>
        <v>34.33</v>
      </c>
      <c r="J145" s="20" t="s">
        <v>167</v>
      </c>
    </row>
    <row r="146" spans="1:10" ht="19.5" customHeight="1">
      <c r="A146" s="9" t="s">
        <v>356</v>
      </c>
      <c r="B146" s="9" t="s">
        <v>357</v>
      </c>
      <c r="C146" s="9" t="s">
        <v>24</v>
      </c>
      <c r="D146" s="9" t="s">
        <v>329</v>
      </c>
      <c r="E146" s="9" t="s">
        <v>370</v>
      </c>
      <c r="F146" s="11">
        <f t="shared" si="17"/>
        <v>44.1</v>
      </c>
      <c r="G146" s="12">
        <f t="shared" si="18"/>
        <v>29.4</v>
      </c>
      <c r="H146" s="12"/>
      <c r="I146" s="12">
        <f t="shared" si="19"/>
        <v>29.4</v>
      </c>
      <c r="J146" s="20" t="s">
        <v>168</v>
      </c>
    </row>
    <row r="147" spans="1:10" ht="19.5" customHeight="1">
      <c r="A147" s="9" t="s">
        <v>358</v>
      </c>
      <c r="B147" s="9" t="s">
        <v>359</v>
      </c>
      <c r="C147" s="9" t="s">
        <v>24</v>
      </c>
      <c r="D147" s="9" t="s">
        <v>371</v>
      </c>
      <c r="E147" s="9" t="s">
        <v>370</v>
      </c>
      <c r="F147" s="11">
        <f t="shared" si="17"/>
        <v>43.1</v>
      </c>
      <c r="G147" s="12">
        <f t="shared" si="18"/>
        <v>28.73</v>
      </c>
      <c r="H147" s="12"/>
      <c r="I147" s="12">
        <f t="shared" si="19"/>
        <v>28.73</v>
      </c>
      <c r="J147" s="20" t="s">
        <v>169</v>
      </c>
    </row>
    <row r="148" spans="1:10" ht="19.5" customHeight="1">
      <c r="A148" s="9" t="s">
        <v>360</v>
      </c>
      <c r="B148" s="9" t="s">
        <v>361</v>
      </c>
      <c r="C148" s="9" t="s">
        <v>27</v>
      </c>
      <c r="D148" s="9" t="s">
        <v>372</v>
      </c>
      <c r="E148" s="9" t="s">
        <v>373</v>
      </c>
      <c r="F148" s="11">
        <f t="shared" si="17"/>
        <v>41.9</v>
      </c>
      <c r="G148" s="12">
        <f t="shared" si="18"/>
        <v>27.93</v>
      </c>
      <c r="H148" s="12"/>
      <c r="I148" s="12">
        <f t="shared" si="19"/>
        <v>27.93</v>
      </c>
      <c r="J148" s="20" t="s">
        <v>170</v>
      </c>
    </row>
    <row r="149" spans="1:10" ht="25.5">
      <c r="A149" s="25" t="s">
        <v>16</v>
      </c>
      <c r="B149" s="26"/>
      <c r="C149" s="26"/>
      <c r="D149" s="26"/>
      <c r="E149" s="26"/>
      <c r="F149" s="26"/>
      <c r="G149" s="26"/>
      <c r="H149" s="26"/>
      <c r="I149" s="26"/>
      <c r="J149" s="26"/>
    </row>
    <row r="150" spans="1:10" ht="24">
      <c r="A150" s="8" t="s">
        <v>0</v>
      </c>
      <c r="B150" s="16" t="s">
        <v>1</v>
      </c>
      <c r="C150" s="8" t="s">
        <v>2</v>
      </c>
      <c r="D150" s="4" t="s">
        <v>3</v>
      </c>
      <c r="E150" s="4" t="s">
        <v>4</v>
      </c>
      <c r="F150" s="4" t="s">
        <v>5</v>
      </c>
      <c r="G150" s="5" t="s">
        <v>6</v>
      </c>
      <c r="H150" s="5" t="s">
        <v>18</v>
      </c>
      <c r="I150" s="5" t="s">
        <v>19</v>
      </c>
      <c r="J150" s="7" t="s">
        <v>20</v>
      </c>
    </row>
    <row r="151" spans="1:10" ht="18.75" customHeight="1">
      <c r="A151" s="9" t="s">
        <v>374</v>
      </c>
      <c r="B151" s="9" t="s">
        <v>375</v>
      </c>
      <c r="C151" s="9" t="s">
        <v>24</v>
      </c>
      <c r="D151" s="9" t="s">
        <v>380</v>
      </c>
      <c r="E151" s="9" t="s">
        <v>381</v>
      </c>
      <c r="F151" s="11">
        <f>D151*0.4+E151*0.6</f>
        <v>106</v>
      </c>
      <c r="G151" s="12">
        <f>ROUND(F151/1.5,2)</f>
        <v>70.67</v>
      </c>
      <c r="H151" s="12"/>
      <c r="I151" s="12">
        <f>G151+H151</f>
        <v>70.67</v>
      </c>
      <c r="J151" s="20" t="s">
        <v>332</v>
      </c>
    </row>
    <row r="152" spans="1:10" ht="18.75" customHeight="1">
      <c r="A152" s="9" t="s">
        <v>376</v>
      </c>
      <c r="B152" s="9" t="s">
        <v>377</v>
      </c>
      <c r="C152" s="9" t="s">
        <v>24</v>
      </c>
      <c r="D152" s="9" t="s">
        <v>227</v>
      </c>
      <c r="E152" s="9" t="s">
        <v>228</v>
      </c>
      <c r="F152" s="11">
        <f>D152*0.4+E152*0.6</f>
        <v>94.5</v>
      </c>
      <c r="G152" s="12">
        <f>ROUND(F152/1.5,2)</f>
        <v>63</v>
      </c>
      <c r="H152" s="12"/>
      <c r="I152" s="12">
        <f>G152+H152</f>
        <v>63</v>
      </c>
      <c r="J152" s="20" t="s">
        <v>333</v>
      </c>
    </row>
    <row r="153" spans="1:10" ht="18.75" customHeight="1">
      <c r="A153" s="9" t="s">
        <v>378</v>
      </c>
      <c r="B153" s="9" t="s">
        <v>379</v>
      </c>
      <c r="C153" s="9" t="s">
        <v>24</v>
      </c>
      <c r="D153" s="9" t="s">
        <v>94</v>
      </c>
      <c r="E153" s="9" t="s">
        <v>65</v>
      </c>
      <c r="F153" s="11">
        <f>D153*0.4+E153*0.6</f>
        <v>90.1</v>
      </c>
      <c r="G153" s="12">
        <f>ROUND(F153/1.5,2)</f>
        <v>60.07</v>
      </c>
      <c r="H153" s="12"/>
      <c r="I153" s="12">
        <f>G153+H153</f>
        <v>60.07</v>
      </c>
      <c r="J153" s="20" t="s">
        <v>72</v>
      </c>
    </row>
    <row r="154" spans="1:10" ht="25.5">
      <c r="A154" s="25" t="s">
        <v>382</v>
      </c>
      <c r="B154" s="26"/>
      <c r="C154" s="26"/>
      <c r="D154" s="26"/>
      <c r="E154" s="26"/>
      <c r="F154" s="26"/>
      <c r="G154" s="26"/>
      <c r="H154" s="26"/>
      <c r="I154" s="26"/>
      <c r="J154" s="26"/>
    </row>
    <row r="155" spans="1:10" ht="24">
      <c r="A155" s="4" t="s">
        <v>0</v>
      </c>
      <c r="B155" s="23" t="s">
        <v>1</v>
      </c>
      <c r="C155" s="4" t="s">
        <v>2</v>
      </c>
      <c r="D155" s="4" t="s">
        <v>3</v>
      </c>
      <c r="E155" s="4" t="s">
        <v>4</v>
      </c>
      <c r="F155" s="4" t="s">
        <v>5</v>
      </c>
      <c r="G155" s="5" t="s">
        <v>6</v>
      </c>
      <c r="H155" s="5" t="s">
        <v>18</v>
      </c>
      <c r="I155" s="5" t="s">
        <v>19</v>
      </c>
      <c r="J155" s="7" t="s">
        <v>20</v>
      </c>
    </row>
    <row r="156" spans="1:10" ht="17.25">
      <c r="A156" s="9" t="s">
        <v>383</v>
      </c>
      <c r="B156" s="9" t="s">
        <v>384</v>
      </c>
      <c r="C156" s="9" t="s">
        <v>24</v>
      </c>
      <c r="D156" s="9" t="s">
        <v>401</v>
      </c>
      <c r="E156" s="9" t="s">
        <v>224</v>
      </c>
      <c r="F156" s="11">
        <f>D156*0.4+E156*0.6</f>
        <v>99.1</v>
      </c>
      <c r="G156" s="12">
        <f>ROUND(F156/1.5,2)</f>
        <v>66.07</v>
      </c>
      <c r="H156" s="12"/>
      <c r="I156" s="12">
        <f>G156+H156</f>
        <v>66.07</v>
      </c>
      <c r="J156" s="22">
        <v>1</v>
      </c>
    </row>
    <row r="157" spans="1:10" ht="17.25">
      <c r="A157" s="9" t="s">
        <v>385</v>
      </c>
      <c r="B157" s="9" t="s">
        <v>386</v>
      </c>
      <c r="C157" s="9" t="s">
        <v>24</v>
      </c>
      <c r="D157" s="9" t="s">
        <v>225</v>
      </c>
      <c r="E157" s="9" t="s">
        <v>99</v>
      </c>
      <c r="F157" s="11">
        <f aca="true" t="shared" si="20" ref="F157:F164">D157*0.4+E157*0.6</f>
        <v>96.9</v>
      </c>
      <c r="G157" s="12">
        <f aca="true" t="shared" si="21" ref="G157:G164">ROUND(F157/1.5,2)</f>
        <v>64.6</v>
      </c>
      <c r="H157" s="12"/>
      <c r="I157" s="12">
        <f aca="true" t="shared" si="22" ref="I157:I164">G157+H157</f>
        <v>64.6</v>
      </c>
      <c r="J157" s="22">
        <v>2</v>
      </c>
    </row>
    <row r="158" spans="1:10" ht="17.25">
      <c r="A158" s="9" t="s">
        <v>387</v>
      </c>
      <c r="B158" s="9" t="s">
        <v>388</v>
      </c>
      <c r="C158" s="9" t="s">
        <v>24</v>
      </c>
      <c r="D158" s="9" t="s">
        <v>402</v>
      </c>
      <c r="E158" s="9" t="s">
        <v>293</v>
      </c>
      <c r="F158" s="11">
        <f t="shared" si="20"/>
        <v>92.6</v>
      </c>
      <c r="G158" s="12">
        <f t="shared" si="21"/>
        <v>61.73</v>
      </c>
      <c r="H158" s="12"/>
      <c r="I158" s="12">
        <f t="shared" si="22"/>
        <v>61.73</v>
      </c>
      <c r="J158" s="22">
        <v>3</v>
      </c>
    </row>
    <row r="159" spans="1:10" ht="17.25">
      <c r="A159" s="9" t="s">
        <v>389</v>
      </c>
      <c r="B159" s="9" t="s">
        <v>390</v>
      </c>
      <c r="C159" s="9" t="s">
        <v>24</v>
      </c>
      <c r="D159" s="9" t="s">
        <v>401</v>
      </c>
      <c r="E159" s="9" t="s">
        <v>293</v>
      </c>
      <c r="F159" s="11">
        <f t="shared" si="20"/>
        <v>92.2</v>
      </c>
      <c r="G159" s="12">
        <f t="shared" si="21"/>
        <v>61.47</v>
      </c>
      <c r="H159" s="12"/>
      <c r="I159" s="12">
        <f t="shared" si="22"/>
        <v>61.47</v>
      </c>
      <c r="J159" s="22">
        <v>4</v>
      </c>
    </row>
    <row r="160" spans="1:10" ht="17.25">
      <c r="A160" s="9" t="s">
        <v>391</v>
      </c>
      <c r="B160" s="9" t="s">
        <v>392</v>
      </c>
      <c r="C160" s="9" t="s">
        <v>24</v>
      </c>
      <c r="D160" s="9" t="s">
        <v>28</v>
      </c>
      <c r="E160" s="9" t="s">
        <v>231</v>
      </c>
      <c r="F160" s="11">
        <f t="shared" si="20"/>
        <v>84.69999999999999</v>
      </c>
      <c r="G160" s="12">
        <f t="shared" si="21"/>
        <v>56.47</v>
      </c>
      <c r="H160" s="12"/>
      <c r="I160" s="12">
        <f t="shared" si="22"/>
        <v>56.47</v>
      </c>
      <c r="J160" s="22">
        <v>5</v>
      </c>
    </row>
    <row r="161" spans="1:10" ht="17.25">
      <c r="A161" s="9" t="s">
        <v>393</v>
      </c>
      <c r="B161" s="9" t="s">
        <v>394</v>
      </c>
      <c r="C161" s="9" t="s">
        <v>24</v>
      </c>
      <c r="D161" s="9" t="s">
        <v>99</v>
      </c>
      <c r="E161" s="9" t="s">
        <v>231</v>
      </c>
      <c r="F161" s="11">
        <f t="shared" si="20"/>
        <v>82.3</v>
      </c>
      <c r="G161" s="12">
        <f t="shared" si="21"/>
        <v>54.87</v>
      </c>
      <c r="H161" s="12"/>
      <c r="I161" s="12">
        <f t="shared" si="22"/>
        <v>54.87</v>
      </c>
      <c r="J161" s="22">
        <v>6</v>
      </c>
    </row>
    <row r="162" spans="1:10" ht="17.25">
      <c r="A162" s="9" t="s">
        <v>395</v>
      </c>
      <c r="B162" s="9" t="s">
        <v>396</v>
      </c>
      <c r="C162" s="9" t="s">
        <v>24</v>
      </c>
      <c r="D162" s="9" t="s">
        <v>402</v>
      </c>
      <c r="E162" s="9" t="s">
        <v>71</v>
      </c>
      <c r="F162" s="11">
        <f t="shared" si="20"/>
        <v>81.80000000000001</v>
      </c>
      <c r="G162" s="12">
        <f t="shared" si="21"/>
        <v>54.53</v>
      </c>
      <c r="H162" s="12"/>
      <c r="I162" s="12">
        <f t="shared" si="22"/>
        <v>54.53</v>
      </c>
      <c r="J162" s="22">
        <v>7</v>
      </c>
    </row>
    <row r="163" spans="1:10" ht="17.25">
      <c r="A163" s="9" t="s">
        <v>397</v>
      </c>
      <c r="B163" s="9" t="s">
        <v>398</v>
      </c>
      <c r="C163" s="9" t="s">
        <v>24</v>
      </c>
      <c r="D163" s="9" t="s">
        <v>231</v>
      </c>
      <c r="E163" s="9" t="s">
        <v>43</v>
      </c>
      <c r="F163" s="11">
        <f t="shared" si="20"/>
        <v>78.9</v>
      </c>
      <c r="G163" s="12">
        <f t="shared" si="21"/>
        <v>52.6</v>
      </c>
      <c r="H163" s="12"/>
      <c r="I163" s="12">
        <f t="shared" si="22"/>
        <v>52.6</v>
      </c>
      <c r="J163" s="22">
        <v>8</v>
      </c>
    </row>
    <row r="164" spans="1:10" ht="17.25">
      <c r="A164" s="9" t="s">
        <v>399</v>
      </c>
      <c r="B164" s="9" t="s">
        <v>400</v>
      </c>
      <c r="C164" s="9" t="s">
        <v>24</v>
      </c>
      <c r="D164" s="9" t="s">
        <v>68</v>
      </c>
      <c r="E164" s="9" t="s">
        <v>296</v>
      </c>
      <c r="F164" s="11">
        <f t="shared" si="20"/>
        <v>78.8</v>
      </c>
      <c r="G164" s="12">
        <f t="shared" si="21"/>
        <v>52.53</v>
      </c>
      <c r="H164" s="12"/>
      <c r="I164" s="12">
        <f t="shared" si="22"/>
        <v>52.53</v>
      </c>
      <c r="J164" s="22">
        <v>9</v>
      </c>
    </row>
    <row r="165" spans="1:10" ht="25.5">
      <c r="A165" s="25" t="s">
        <v>403</v>
      </c>
      <c r="B165" s="26"/>
      <c r="C165" s="26"/>
      <c r="D165" s="26"/>
      <c r="E165" s="26"/>
      <c r="F165" s="26"/>
      <c r="G165" s="26"/>
      <c r="H165" s="26"/>
      <c r="I165" s="26"/>
      <c r="J165" s="26"/>
    </row>
    <row r="166" spans="1:10" ht="24">
      <c r="A166" s="8" t="s">
        <v>0</v>
      </c>
      <c r="B166" s="16" t="s">
        <v>1</v>
      </c>
      <c r="C166" s="8" t="s">
        <v>2</v>
      </c>
      <c r="D166" s="4" t="s">
        <v>3</v>
      </c>
      <c r="E166" s="4" t="s">
        <v>4</v>
      </c>
      <c r="F166" s="4" t="s">
        <v>5</v>
      </c>
      <c r="G166" s="5" t="s">
        <v>6</v>
      </c>
      <c r="H166" s="5" t="s">
        <v>18</v>
      </c>
      <c r="I166" s="5" t="s">
        <v>19</v>
      </c>
      <c r="J166" s="7" t="s">
        <v>20</v>
      </c>
    </row>
    <row r="167" spans="1:10" ht="17.25">
      <c r="A167" s="9" t="s">
        <v>404</v>
      </c>
      <c r="B167" s="9" t="s">
        <v>405</v>
      </c>
      <c r="C167" s="9" t="s">
        <v>27</v>
      </c>
      <c r="D167" s="9" t="s">
        <v>230</v>
      </c>
      <c r="E167" s="9" t="s">
        <v>137</v>
      </c>
      <c r="F167" s="11">
        <f>D167*0.4+E167*0.6</f>
        <v>67.2</v>
      </c>
      <c r="G167" s="12">
        <f>ROUND(F167/1.5,2)</f>
        <v>44.8</v>
      </c>
      <c r="H167" s="12"/>
      <c r="I167" s="12">
        <f>G167+H167</f>
        <v>44.8</v>
      </c>
      <c r="J167" s="20" t="s">
        <v>332</v>
      </c>
    </row>
    <row r="168" spans="1:10" ht="17.25">
      <c r="A168" s="9" t="s">
        <v>406</v>
      </c>
      <c r="B168" s="9" t="s">
        <v>407</v>
      </c>
      <c r="C168" s="9" t="s">
        <v>24</v>
      </c>
      <c r="D168" s="9" t="s">
        <v>71</v>
      </c>
      <c r="E168" s="9" t="s">
        <v>367</v>
      </c>
      <c r="F168" s="11">
        <f>D168*0.4+E168*0.6</f>
        <v>61.099999999999994</v>
      </c>
      <c r="G168" s="12">
        <f>ROUND(F168/1.5,2)</f>
        <v>40.73</v>
      </c>
      <c r="H168" s="12"/>
      <c r="I168" s="12">
        <f>G168+H168</f>
        <v>40.73</v>
      </c>
      <c r="J168" s="22">
        <v>2</v>
      </c>
    </row>
    <row r="169" spans="1:10" ht="17.25">
      <c r="A169" s="9" t="s">
        <v>408</v>
      </c>
      <c r="B169" s="9" t="s">
        <v>409</v>
      </c>
      <c r="C169" s="9" t="s">
        <v>24</v>
      </c>
      <c r="D169" s="9" t="s">
        <v>301</v>
      </c>
      <c r="E169" s="9" t="s">
        <v>412</v>
      </c>
      <c r="F169" s="11">
        <f>D169*0.4+E169*0.6</f>
        <v>52.599999999999994</v>
      </c>
      <c r="G169" s="12">
        <f>ROUND(F169/1.5,2)</f>
        <v>35.07</v>
      </c>
      <c r="H169" s="12"/>
      <c r="I169" s="12">
        <f>G169+H169</f>
        <v>35.07</v>
      </c>
      <c r="J169" s="20" t="s">
        <v>454</v>
      </c>
    </row>
    <row r="170" spans="1:10" ht="17.25">
      <c r="A170" s="9" t="s">
        <v>410</v>
      </c>
      <c r="B170" s="9" t="s">
        <v>411</v>
      </c>
      <c r="C170" s="9" t="s">
        <v>24</v>
      </c>
      <c r="D170" s="9" t="s">
        <v>330</v>
      </c>
      <c r="E170" s="9" t="s">
        <v>413</v>
      </c>
      <c r="F170" s="11">
        <f>D170*0.4+E170*0.6</f>
        <v>37.900000000000006</v>
      </c>
      <c r="G170" s="12">
        <f>ROUND(F170/1.5,2)</f>
        <v>25.27</v>
      </c>
      <c r="H170" s="12"/>
      <c r="I170" s="12">
        <f>G170+H170</f>
        <v>25.27</v>
      </c>
      <c r="J170" s="22">
        <v>4</v>
      </c>
    </row>
    <row r="171" spans="1:10" ht="25.5">
      <c r="A171" s="25" t="s">
        <v>414</v>
      </c>
      <c r="B171" s="26"/>
      <c r="C171" s="26"/>
      <c r="D171" s="26"/>
      <c r="E171" s="26"/>
      <c r="F171" s="26"/>
      <c r="G171" s="26"/>
      <c r="H171" s="26"/>
      <c r="I171" s="26"/>
      <c r="J171" s="26"/>
    </row>
    <row r="172" spans="1:10" ht="24">
      <c r="A172" s="8" t="s">
        <v>0</v>
      </c>
      <c r="B172" s="16" t="s">
        <v>1</v>
      </c>
      <c r="C172" s="8" t="s">
        <v>2</v>
      </c>
      <c r="D172" s="4" t="s">
        <v>3</v>
      </c>
      <c r="E172" s="4" t="s">
        <v>4</v>
      </c>
      <c r="F172" s="4" t="s">
        <v>5</v>
      </c>
      <c r="G172" s="5" t="s">
        <v>6</v>
      </c>
      <c r="H172" s="5" t="s">
        <v>18</v>
      </c>
      <c r="I172" s="5" t="s">
        <v>19</v>
      </c>
      <c r="J172" s="7" t="s">
        <v>20</v>
      </c>
    </row>
    <row r="173" spans="1:10" ht="17.25">
      <c r="A173" s="9" t="s">
        <v>415</v>
      </c>
      <c r="B173" s="9" t="s">
        <v>416</v>
      </c>
      <c r="C173" s="9" t="s">
        <v>24</v>
      </c>
      <c r="D173" s="9" t="s">
        <v>239</v>
      </c>
      <c r="E173" s="9" t="s">
        <v>429</v>
      </c>
      <c r="F173" s="11">
        <f>D173*0.4+E173*0.6</f>
        <v>58.400000000000006</v>
      </c>
      <c r="G173" s="12">
        <f>ROUND(F173/1.5,2)</f>
        <v>38.93</v>
      </c>
      <c r="H173" s="12"/>
      <c r="I173" s="12">
        <f>G173+H173</f>
        <v>38.93</v>
      </c>
      <c r="J173" s="20" t="s">
        <v>332</v>
      </c>
    </row>
    <row r="174" spans="1:10" ht="17.25">
      <c r="A174" s="9" t="s">
        <v>417</v>
      </c>
      <c r="B174" s="9" t="s">
        <v>418</v>
      </c>
      <c r="C174" s="9" t="s">
        <v>24</v>
      </c>
      <c r="D174" s="9" t="s">
        <v>43</v>
      </c>
      <c r="E174" s="9" t="s">
        <v>430</v>
      </c>
      <c r="F174" s="11">
        <f aca="true" t="shared" si="23" ref="F174:F179">D174*0.4+E174*0.6</f>
        <v>56.3</v>
      </c>
      <c r="G174" s="12">
        <f aca="true" t="shared" si="24" ref="G174:G179">ROUND(F174/1.5,2)</f>
        <v>37.53</v>
      </c>
      <c r="H174" s="12"/>
      <c r="I174" s="12">
        <f aca="true" t="shared" si="25" ref="I174:I179">G174+H174</f>
        <v>37.53</v>
      </c>
      <c r="J174" s="22">
        <v>2</v>
      </c>
    </row>
    <row r="175" spans="1:10" ht="17.25">
      <c r="A175" s="9" t="s">
        <v>419</v>
      </c>
      <c r="B175" s="9" t="s">
        <v>420</v>
      </c>
      <c r="C175" s="9" t="s">
        <v>27</v>
      </c>
      <c r="D175" s="9" t="s">
        <v>137</v>
      </c>
      <c r="E175" s="9" t="s">
        <v>368</v>
      </c>
      <c r="F175" s="11">
        <f t="shared" si="23"/>
        <v>54.4</v>
      </c>
      <c r="G175" s="12">
        <f t="shared" si="24"/>
        <v>36.27</v>
      </c>
      <c r="H175" s="12"/>
      <c r="I175" s="12">
        <f t="shared" si="25"/>
        <v>36.27</v>
      </c>
      <c r="J175" s="20" t="s">
        <v>454</v>
      </c>
    </row>
    <row r="176" spans="1:10" ht="17.25">
      <c r="A176" s="9" t="s">
        <v>421</v>
      </c>
      <c r="B176" s="9" t="s">
        <v>422</v>
      </c>
      <c r="C176" s="9" t="s">
        <v>24</v>
      </c>
      <c r="D176" s="9" t="s">
        <v>431</v>
      </c>
      <c r="E176" s="9" t="s">
        <v>432</v>
      </c>
      <c r="F176" s="11">
        <f t="shared" si="23"/>
        <v>42.6</v>
      </c>
      <c r="G176" s="12">
        <f t="shared" si="24"/>
        <v>28.4</v>
      </c>
      <c r="H176" s="12"/>
      <c r="I176" s="12">
        <f t="shared" si="25"/>
        <v>28.4</v>
      </c>
      <c r="J176" s="22">
        <v>4</v>
      </c>
    </row>
    <row r="177" spans="1:10" ht="17.25">
      <c r="A177" s="9" t="s">
        <v>423</v>
      </c>
      <c r="B177" s="9" t="s">
        <v>424</v>
      </c>
      <c r="C177" s="9" t="s">
        <v>27</v>
      </c>
      <c r="D177" s="9" t="s">
        <v>366</v>
      </c>
      <c r="E177" s="9" t="s">
        <v>433</v>
      </c>
      <c r="F177" s="11">
        <f t="shared" si="23"/>
        <v>42</v>
      </c>
      <c r="G177" s="12">
        <f t="shared" si="24"/>
        <v>28</v>
      </c>
      <c r="H177" s="12"/>
      <c r="I177" s="12">
        <f t="shared" si="25"/>
        <v>28</v>
      </c>
      <c r="J177" s="20" t="s">
        <v>455</v>
      </c>
    </row>
    <row r="178" spans="1:10" ht="17.25">
      <c r="A178" s="9" t="s">
        <v>425</v>
      </c>
      <c r="B178" s="9" t="s">
        <v>426</v>
      </c>
      <c r="C178" s="9" t="s">
        <v>24</v>
      </c>
      <c r="D178" s="9" t="s">
        <v>372</v>
      </c>
      <c r="E178" s="9" t="s">
        <v>434</v>
      </c>
      <c r="F178" s="11">
        <f t="shared" si="23"/>
        <v>39.8</v>
      </c>
      <c r="G178" s="12">
        <f t="shared" si="24"/>
        <v>26.53</v>
      </c>
      <c r="H178" s="12"/>
      <c r="I178" s="12">
        <f t="shared" si="25"/>
        <v>26.53</v>
      </c>
      <c r="J178" s="22">
        <v>6</v>
      </c>
    </row>
    <row r="179" spans="1:10" ht="17.25">
      <c r="A179" s="9" t="s">
        <v>427</v>
      </c>
      <c r="B179" s="9" t="s">
        <v>428</v>
      </c>
      <c r="C179" s="9" t="s">
        <v>24</v>
      </c>
      <c r="D179" s="9" t="s">
        <v>328</v>
      </c>
      <c r="E179" s="9" t="s">
        <v>434</v>
      </c>
      <c r="F179" s="11">
        <f t="shared" si="23"/>
        <v>38</v>
      </c>
      <c r="G179" s="12">
        <f t="shared" si="24"/>
        <v>25.33</v>
      </c>
      <c r="H179" s="12"/>
      <c r="I179" s="12">
        <f t="shared" si="25"/>
        <v>25.33</v>
      </c>
      <c r="J179" s="20" t="s">
        <v>456</v>
      </c>
    </row>
    <row r="180" spans="1:10" ht="25.5">
      <c r="A180" s="25" t="s">
        <v>437</v>
      </c>
      <c r="B180" s="26"/>
      <c r="C180" s="26"/>
      <c r="D180" s="26"/>
      <c r="E180" s="26"/>
      <c r="F180" s="26"/>
      <c r="G180" s="26"/>
      <c r="H180" s="26"/>
      <c r="I180" s="26"/>
      <c r="J180" s="26"/>
    </row>
    <row r="181" spans="1:10" ht="24">
      <c r="A181" s="8" t="s">
        <v>0</v>
      </c>
      <c r="B181" s="16" t="s">
        <v>1</v>
      </c>
      <c r="C181" s="8" t="s">
        <v>2</v>
      </c>
      <c r="D181" s="4" t="s">
        <v>3</v>
      </c>
      <c r="E181" s="4" t="s">
        <v>4</v>
      </c>
      <c r="F181" s="4" t="s">
        <v>5</v>
      </c>
      <c r="G181" s="5" t="s">
        <v>6</v>
      </c>
      <c r="H181" s="5" t="s">
        <v>18</v>
      </c>
      <c r="I181" s="5" t="s">
        <v>19</v>
      </c>
      <c r="J181" s="7" t="s">
        <v>20</v>
      </c>
    </row>
    <row r="182" spans="1:10" ht="20.25" customHeight="1">
      <c r="A182" s="9" t="s">
        <v>435</v>
      </c>
      <c r="B182" s="9" t="s">
        <v>436</v>
      </c>
      <c r="C182" s="9" t="s">
        <v>24</v>
      </c>
      <c r="D182" s="9" t="s">
        <v>94</v>
      </c>
      <c r="E182" s="9" t="s">
        <v>68</v>
      </c>
      <c r="F182" s="11">
        <f>D182*0.4+E182*0.6</f>
        <v>79.3</v>
      </c>
      <c r="G182" s="12">
        <f>ROUND(F182/1.5,2)</f>
        <v>52.87</v>
      </c>
      <c r="H182" s="12"/>
      <c r="I182" s="12">
        <f>G182+H182</f>
        <v>52.87</v>
      </c>
      <c r="J182" s="22">
        <v>1</v>
      </c>
    </row>
    <row r="183" spans="1:10" ht="25.5">
      <c r="A183" s="25" t="s">
        <v>450</v>
      </c>
      <c r="B183" s="26"/>
      <c r="C183" s="26"/>
      <c r="D183" s="26"/>
      <c r="E183" s="26"/>
      <c r="F183" s="26"/>
      <c r="G183" s="26"/>
      <c r="H183" s="26"/>
      <c r="I183" s="26"/>
      <c r="J183" s="26"/>
    </row>
    <row r="184" spans="1:10" ht="24">
      <c r="A184" s="8" t="s">
        <v>0</v>
      </c>
      <c r="B184" s="16" t="s">
        <v>1</v>
      </c>
      <c r="C184" s="8" t="s">
        <v>2</v>
      </c>
      <c r="D184" s="4" t="s">
        <v>3</v>
      </c>
      <c r="E184" s="4" t="s">
        <v>4</v>
      </c>
      <c r="F184" s="4" t="s">
        <v>5</v>
      </c>
      <c r="G184" s="5" t="s">
        <v>6</v>
      </c>
      <c r="H184" s="5" t="s">
        <v>18</v>
      </c>
      <c r="I184" s="5" t="s">
        <v>19</v>
      </c>
      <c r="J184" s="7" t="s">
        <v>20</v>
      </c>
    </row>
    <row r="185" spans="1:10" ht="18" customHeight="1">
      <c r="A185" s="9" t="s">
        <v>438</v>
      </c>
      <c r="B185" s="9" t="s">
        <v>439</v>
      </c>
      <c r="C185" s="9" t="s">
        <v>24</v>
      </c>
      <c r="D185" s="9" t="s">
        <v>53</v>
      </c>
      <c r="E185" s="9" t="s">
        <v>451</v>
      </c>
      <c r="F185" s="11">
        <f aca="true" t="shared" si="26" ref="F185:F190">D185*0.4+E185*0.6</f>
        <v>106.39999999999999</v>
      </c>
      <c r="G185" s="12">
        <f aca="true" t="shared" si="27" ref="G185:G190">ROUND(F185/1.5,2)</f>
        <v>70.93</v>
      </c>
      <c r="H185" s="12"/>
      <c r="I185" s="12">
        <f aca="true" t="shared" si="28" ref="I185:I190">G185+H185</f>
        <v>70.93</v>
      </c>
      <c r="J185" s="22">
        <v>1</v>
      </c>
    </row>
    <row r="186" spans="1:10" ht="18" customHeight="1">
      <c r="A186" s="9" t="s">
        <v>440</v>
      </c>
      <c r="B186" s="9" t="s">
        <v>441</v>
      </c>
      <c r="C186" s="9" t="s">
        <v>24</v>
      </c>
      <c r="D186" s="9" t="s">
        <v>38</v>
      </c>
      <c r="E186" s="9" t="s">
        <v>452</v>
      </c>
      <c r="F186" s="11">
        <f t="shared" si="26"/>
        <v>102.2</v>
      </c>
      <c r="G186" s="12">
        <f t="shared" si="27"/>
        <v>68.13</v>
      </c>
      <c r="H186" s="12"/>
      <c r="I186" s="12">
        <f t="shared" si="28"/>
        <v>68.13</v>
      </c>
      <c r="J186" s="22">
        <v>2</v>
      </c>
    </row>
    <row r="187" spans="1:10" ht="18" customHeight="1">
      <c r="A187" s="9" t="s">
        <v>442</v>
      </c>
      <c r="B187" s="9" t="s">
        <v>443</v>
      </c>
      <c r="C187" s="9" t="s">
        <v>24</v>
      </c>
      <c r="D187" s="9" t="s">
        <v>66</v>
      </c>
      <c r="E187" s="9" t="s">
        <v>453</v>
      </c>
      <c r="F187" s="11">
        <f t="shared" si="26"/>
        <v>98.6</v>
      </c>
      <c r="G187" s="12">
        <f t="shared" si="27"/>
        <v>65.73</v>
      </c>
      <c r="H187" s="12"/>
      <c r="I187" s="12">
        <f t="shared" si="28"/>
        <v>65.73</v>
      </c>
      <c r="J187" s="22">
        <v>3</v>
      </c>
    </row>
    <row r="188" spans="1:10" ht="18" customHeight="1">
      <c r="A188" s="9" t="s">
        <v>444</v>
      </c>
      <c r="B188" s="9" t="s">
        <v>445</v>
      </c>
      <c r="C188" s="9" t="s">
        <v>24</v>
      </c>
      <c r="D188" s="9" t="s">
        <v>31</v>
      </c>
      <c r="E188" s="9" t="s">
        <v>158</v>
      </c>
      <c r="F188" s="11">
        <f t="shared" si="26"/>
        <v>84.4</v>
      </c>
      <c r="G188" s="12">
        <f t="shared" si="27"/>
        <v>56.27</v>
      </c>
      <c r="H188" s="12"/>
      <c r="I188" s="12">
        <f t="shared" si="28"/>
        <v>56.27</v>
      </c>
      <c r="J188" s="22">
        <v>4</v>
      </c>
    </row>
    <row r="189" spans="1:10" ht="18" customHeight="1">
      <c r="A189" s="9" t="s">
        <v>446</v>
      </c>
      <c r="B189" s="9" t="s">
        <v>447</v>
      </c>
      <c r="C189" s="9" t="s">
        <v>24</v>
      </c>
      <c r="D189" s="9" t="s">
        <v>234</v>
      </c>
      <c r="E189" s="9" t="s">
        <v>66</v>
      </c>
      <c r="F189" s="11">
        <f t="shared" si="26"/>
        <v>83.5</v>
      </c>
      <c r="G189" s="12">
        <f t="shared" si="27"/>
        <v>55.67</v>
      </c>
      <c r="H189" s="12"/>
      <c r="I189" s="12">
        <f t="shared" si="28"/>
        <v>55.67</v>
      </c>
      <c r="J189" s="22">
        <v>5</v>
      </c>
    </row>
    <row r="190" spans="1:10" ht="18" customHeight="1">
      <c r="A190" s="9" t="s">
        <v>448</v>
      </c>
      <c r="B190" s="9" t="s">
        <v>449</v>
      </c>
      <c r="C190" s="9" t="s">
        <v>24</v>
      </c>
      <c r="D190" s="9" t="s">
        <v>100</v>
      </c>
      <c r="E190" s="9" t="s">
        <v>70</v>
      </c>
      <c r="F190" s="11">
        <f t="shared" si="26"/>
        <v>70.3</v>
      </c>
      <c r="G190" s="12">
        <f t="shared" si="27"/>
        <v>46.87</v>
      </c>
      <c r="H190" s="12"/>
      <c r="I190" s="12">
        <f t="shared" si="28"/>
        <v>46.87</v>
      </c>
      <c r="J190" s="22">
        <v>6</v>
      </c>
    </row>
    <row r="191" spans="1:10" ht="25.5">
      <c r="A191" s="25" t="s">
        <v>457</v>
      </c>
      <c r="B191" s="26"/>
      <c r="C191" s="26"/>
      <c r="D191" s="26"/>
      <c r="E191" s="26"/>
      <c r="F191" s="26"/>
      <c r="G191" s="26"/>
      <c r="H191" s="26"/>
      <c r="I191" s="26"/>
      <c r="J191" s="26"/>
    </row>
    <row r="192" spans="1:10" ht="24">
      <c r="A192" s="8" t="s">
        <v>0</v>
      </c>
      <c r="B192" s="16" t="s">
        <v>1</v>
      </c>
      <c r="C192" s="8" t="s">
        <v>2</v>
      </c>
      <c r="D192" s="4" t="s">
        <v>3</v>
      </c>
      <c r="E192" s="4" t="s">
        <v>4</v>
      </c>
      <c r="F192" s="4" t="s">
        <v>5</v>
      </c>
      <c r="G192" s="5" t="s">
        <v>6</v>
      </c>
      <c r="H192" s="5" t="s">
        <v>18</v>
      </c>
      <c r="I192" s="5" t="s">
        <v>19</v>
      </c>
      <c r="J192" s="7" t="s">
        <v>20</v>
      </c>
    </row>
    <row r="193" spans="1:10" ht="20.25" customHeight="1">
      <c r="A193" s="9" t="s">
        <v>458</v>
      </c>
      <c r="B193" s="9" t="s">
        <v>459</v>
      </c>
      <c r="C193" s="9" t="s">
        <v>24</v>
      </c>
      <c r="D193" s="9" t="s">
        <v>93</v>
      </c>
      <c r="E193" s="9" t="s">
        <v>289</v>
      </c>
      <c r="F193" s="11">
        <f aca="true" t="shared" si="29" ref="F193:F198">D193*0.4+E193*0.6</f>
        <v>100.9</v>
      </c>
      <c r="G193" s="12">
        <f aca="true" t="shared" si="30" ref="G193:G198">ROUND(F193/1.5,2)</f>
        <v>67.27</v>
      </c>
      <c r="H193" s="12"/>
      <c r="I193" s="12">
        <f aca="true" t="shared" si="31" ref="I193:I198">G193+H193</f>
        <v>67.27</v>
      </c>
      <c r="J193" s="22">
        <v>1</v>
      </c>
    </row>
    <row r="194" spans="1:10" ht="20.25" customHeight="1">
      <c r="A194" s="9" t="s">
        <v>460</v>
      </c>
      <c r="B194" s="9" t="s">
        <v>461</v>
      </c>
      <c r="C194" s="9" t="s">
        <v>24</v>
      </c>
      <c r="D194" s="9" t="s">
        <v>158</v>
      </c>
      <c r="E194" s="9" t="s">
        <v>470</v>
      </c>
      <c r="F194" s="11">
        <f t="shared" si="29"/>
        <v>99.4</v>
      </c>
      <c r="G194" s="12">
        <f t="shared" si="30"/>
        <v>66.27</v>
      </c>
      <c r="H194" s="12"/>
      <c r="I194" s="12">
        <f t="shared" si="31"/>
        <v>66.27</v>
      </c>
      <c r="J194" s="22">
        <v>2</v>
      </c>
    </row>
    <row r="195" spans="1:10" ht="20.25" customHeight="1">
      <c r="A195" s="9" t="s">
        <v>462</v>
      </c>
      <c r="B195" s="9" t="s">
        <v>463</v>
      </c>
      <c r="C195" s="9" t="s">
        <v>24</v>
      </c>
      <c r="D195" s="9" t="s">
        <v>330</v>
      </c>
      <c r="E195" s="9" t="s">
        <v>133</v>
      </c>
      <c r="F195" s="11">
        <f t="shared" si="29"/>
        <v>76</v>
      </c>
      <c r="G195" s="12">
        <f t="shared" si="30"/>
        <v>50.67</v>
      </c>
      <c r="H195" s="12"/>
      <c r="I195" s="12">
        <f t="shared" si="31"/>
        <v>50.67</v>
      </c>
      <c r="J195" s="22">
        <v>3</v>
      </c>
    </row>
    <row r="196" spans="1:10" ht="20.25" customHeight="1">
      <c r="A196" s="9" t="s">
        <v>464</v>
      </c>
      <c r="B196" s="9" t="s">
        <v>465</v>
      </c>
      <c r="C196" s="9" t="s">
        <v>24</v>
      </c>
      <c r="D196" s="9" t="s">
        <v>366</v>
      </c>
      <c r="E196" s="9" t="s">
        <v>471</v>
      </c>
      <c r="F196" s="11">
        <f t="shared" si="29"/>
        <v>74.4</v>
      </c>
      <c r="G196" s="12">
        <f t="shared" si="30"/>
        <v>49.6</v>
      </c>
      <c r="H196" s="12"/>
      <c r="I196" s="12">
        <f t="shared" si="31"/>
        <v>49.6</v>
      </c>
      <c r="J196" s="22">
        <v>4</v>
      </c>
    </row>
    <row r="197" spans="1:10" ht="20.25" customHeight="1">
      <c r="A197" s="9" t="s">
        <v>466</v>
      </c>
      <c r="B197" s="9" t="s">
        <v>467</v>
      </c>
      <c r="C197" s="9" t="s">
        <v>24</v>
      </c>
      <c r="D197" s="9" t="s">
        <v>299</v>
      </c>
      <c r="E197" s="9" t="s">
        <v>235</v>
      </c>
      <c r="F197" s="11">
        <f t="shared" si="29"/>
        <v>65.2</v>
      </c>
      <c r="G197" s="12">
        <f t="shared" si="30"/>
        <v>43.47</v>
      </c>
      <c r="H197" s="12"/>
      <c r="I197" s="12">
        <f t="shared" si="31"/>
        <v>43.47</v>
      </c>
      <c r="J197" s="22">
        <v>5</v>
      </c>
    </row>
    <row r="198" spans="1:10" ht="20.25" customHeight="1">
      <c r="A198" s="9" t="s">
        <v>468</v>
      </c>
      <c r="B198" s="9" t="s">
        <v>469</v>
      </c>
      <c r="C198" s="9" t="s">
        <v>27</v>
      </c>
      <c r="D198" s="9" t="s">
        <v>472</v>
      </c>
      <c r="E198" s="9" t="s">
        <v>234</v>
      </c>
      <c r="F198" s="11">
        <f t="shared" si="29"/>
        <v>60.8</v>
      </c>
      <c r="G198" s="12">
        <f t="shared" si="30"/>
        <v>40.53</v>
      </c>
      <c r="H198" s="12"/>
      <c r="I198" s="12">
        <f t="shared" si="31"/>
        <v>40.53</v>
      </c>
      <c r="J198" s="22">
        <v>6</v>
      </c>
    </row>
    <row r="199" spans="1:10" ht="25.5">
      <c r="A199" s="25" t="s">
        <v>481</v>
      </c>
      <c r="B199" s="26"/>
      <c r="C199" s="26"/>
      <c r="D199" s="26"/>
      <c r="E199" s="26"/>
      <c r="F199" s="26"/>
      <c r="G199" s="26"/>
      <c r="H199" s="26"/>
      <c r="I199" s="26"/>
      <c r="J199" s="26"/>
    </row>
    <row r="200" spans="1:10" ht="24">
      <c r="A200" s="8" t="s">
        <v>0</v>
      </c>
      <c r="B200" s="16" t="s">
        <v>1</v>
      </c>
      <c r="C200" s="8" t="s">
        <v>2</v>
      </c>
      <c r="D200" s="4" t="s">
        <v>3</v>
      </c>
      <c r="E200" s="4" t="s">
        <v>4</v>
      </c>
      <c r="F200" s="4" t="s">
        <v>5</v>
      </c>
      <c r="G200" s="5" t="s">
        <v>6</v>
      </c>
      <c r="H200" s="5" t="s">
        <v>18</v>
      </c>
      <c r="I200" s="5" t="s">
        <v>19</v>
      </c>
      <c r="J200" s="7" t="s">
        <v>20</v>
      </c>
    </row>
    <row r="201" spans="1:10" ht="20.25" customHeight="1">
      <c r="A201" s="9" t="s">
        <v>473</v>
      </c>
      <c r="B201" s="9" t="s">
        <v>474</v>
      </c>
      <c r="C201" s="9" t="s">
        <v>24</v>
      </c>
      <c r="D201" s="9" t="s">
        <v>231</v>
      </c>
      <c r="E201" s="9" t="s">
        <v>234</v>
      </c>
      <c r="F201" s="11">
        <f>D201*0.4+E201*0.6</f>
        <v>75.6</v>
      </c>
      <c r="G201" s="12">
        <f>ROUND(F201/1.5,2)</f>
        <v>50.4</v>
      </c>
      <c r="H201" s="12"/>
      <c r="I201" s="12">
        <f>G201+H201</f>
        <v>50.4</v>
      </c>
      <c r="J201" s="22">
        <v>1</v>
      </c>
    </row>
    <row r="202" spans="1:10" ht="25.5">
      <c r="A202" s="25" t="s">
        <v>482</v>
      </c>
      <c r="B202" s="26"/>
      <c r="C202" s="26"/>
      <c r="D202" s="26"/>
      <c r="E202" s="26"/>
      <c r="F202" s="26"/>
      <c r="G202" s="26"/>
      <c r="H202" s="26"/>
      <c r="I202" s="26"/>
      <c r="J202" s="26"/>
    </row>
    <row r="203" spans="1:10" ht="24">
      <c r="A203" s="8" t="s">
        <v>0</v>
      </c>
      <c r="B203" s="16" t="s">
        <v>1</v>
      </c>
      <c r="C203" s="8" t="s">
        <v>2</v>
      </c>
      <c r="D203" s="4" t="s">
        <v>3</v>
      </c>
      <c r="E203" s="4" t="s">
        <v>4</v>
      </c>
      <c r="F203" s="4" t="s">
        <v>5</v>
      </c>
      <c r="G203" s="5" t="s">
        <v>6</v>
      </c>
      <c r="H203" s="5" t="s">
        <v>18</v>
      </c>
      <c r="I203" s="5" t="s">
        <v>19</v>
      </c>
      <c r="J203" s="7" t="s">
        <v>20</v>
      </c>
    </row>
    <row r="204" spans="1:10" ht="20.25" customHeight="1">
      <c r="A204" s="9" t="s">
        <v>475</v>
      </c>
      <c r="B204" s="9" t="s">
        <v>476</v>
      </c>
      <c r="C204" s="9" t="s">
        <v>24</v>
      </c>
      <c r="D204" s="9" t="s">
        <v>150</v>
      </c>
      <c r="E204" s="9" t="s">
        <v>38</v>
      </c>
      <c r="F204" s="11">
        <f>D204*0.4+E204*0.6</f>
        <v>82.1</v>
      </c>
      <c r="G204" s="12">
        <f>ROUND(F204/1.5,2)</f>
        <v>54.73</v>
      </c>
      <c r="H204" s="12"/>
      <c r="I204" s="12">
        <f>G204+H204</f>
        <v>54.73</v>
      </c>
      <c r="J204" s="22">
        <v>1</v>
      </c>
    </row>
    <row r="205" spans="1:10" ht="20.25" customHeight="1">
      <c r="A205" s="9" t="s">
        <v>477</v>
      </c>
      <c r="B205" s="9" t="s">
        <v>478</v>
      </c>
      <c r="C205" s="9" t="s">
        <v>24</v>
      </c>
      <c r="D205" s="9" t="s">
        <v>226</v>
      </c>
      <c r="E205" s="9" t="s">
        <v>150</v>
      </c>
      <c r="F205" s="11">
        <f>D205*0.4+E205*0.6</f>
        <v>79.8</v>
      </c>
      <c r="G205" s="12">
        <f>ROUND(F205/1.5,2)</f>
        <v>53.2</v>
      </c>
      <c r="H205" s="12"/>
      <c r="I205" s="12">
        <f>G205+H205</f>
        <v>53.2</v>
      </c>
      <c r="J205" s="22">
        <v>2</v>
      </c>
    </row>
    <row r="206" spans="1:10" ht="20.25" customHeight="1">
      <c r="A206" s="9" t="s">
        <v>479</v>
      </c>
      <c r="B206" s="9" t="s">
        <v>480</v>
      </c>
      <c r="C206" s="9" t="s">
        <v>24</v>
      </c>
      <c r="D206" s="9" t="s">
        <v>290</v>
      </c>
      <c r="E206" s="9" t="s">
        <v>146</v>
      </c>
      <c r="F206" s="11">
        <f>D206*0.4+E206*0.6</f>
        <v>74.80000000000001</v>
      </c>
      <c r="G206" s="12">
        <f>ROUND(F206/1.5,2)</f>
        <v>49.87</v>
      </c>
      <c r="H206" s="12"/>
      <c r="I206" s="12">
        <f>G206+H206</f>
        <v>49.87</v>
      </c>
      <c r="J206" s="22">
        <v>3</v>
      </c>
    </row>
    <row r="207" spans="1:10" ht="25.5">
      <c r="A207" s="25" t="s">
        <v>483</v>
      </c>
      <c r="B207" s="26"/>
      <c r="C207" s="26"/>
      <c r="D207" s="26"/>
      <c r="E207" s="26"/>
      <c r="F207" s="26"/>
      <c r="G207" s="26"/>
      <c r="H207" s="26"/>
      <c r="I207" s="26"/>
      <c r="J207" s="26"/>
    </row>
    <row r="208" spans="1:10" ht="24">
      <c r="A208" s="8" t="s">
        <v>0</v>
      </c>
      <c r="B208" s="16" t="s">
        <v>1</v>
      </c>
      <c r="C208" s="8" t="s">
        <v>2</v>
      </c>
      <c r="D208" s="4" t="s">
        <v>3</v>
      </c>
      <c r="E208" s="4" t="s">
        <v>4</v>
      </c>
      <c r="F208" s="4" t="s">
        <v>5</v>
      </c>
      <c r="G208" s="5" t="s">
        <v>6</v>
      </c>
      <c r="H208" s="5" t="s">
        <v>18</v>
      </c>
      <c r="I208" s="5" t="s">
        <v>19</v>
      </c>
      <c r="J208" s="7" t="s">
        <v>20</v>
      </c>
    </row>
    <row r="209" spans="1:10" ht="21.75" customHeight="1">
      <c r="A209" s="9" t="s">
        <v>484</v>
      </c>
      <c r="B209" s="9" t="s">
        <v>485</v>
      </c>
      <c r="C209" s="9" t="s">
        <v>24</v>
      </c>
      <c r="D209" s="9" t="s">
        <v>39</v>
      </c>
      <c r="E209" s="9" t="s">
        <v>226</v>
      </c>
      <c r="F209" s="11">
        <f>D209*0.4+E209*0.6</f>
        <v>80.9</v>
      </c>
      <c r="G209" s="12">
        <f>ROUND(F209/1.5,2)</f>
        <v>53.93</v>
      </c>
      <c r="H209" s="12"/>
      <c r="I209" s="12">
        <f>G209+H209</f>
        <v>53.93</v>
      </c>
      <c r="J209" s="22">
        <v>1</v>
      </c>
    </row>
    <row r="210" spans="1:10" ht="25.5">
      <c r="A210" s="25" t="s">
        <v>490</v>
      </c>
      <c r="B210" s="26"/>
      <c r="C210" s="26"/>
      <c r="D210" s="26"/>
      <c r="E210" s="26"/>
      <c r="F210" s="26"/>
      <c r="G210" s="26"/>
      <c r="H210" s="26"/>
      <c r="I210" s="26"/>
      <c r="J210" s="26"/>
    </row>
    <row r="211" spans="1:10" ht="24">
      <c r="A211" s="8" t="s">
        <v>0</v>
      </c>
      <c r="B211" s="16" t="s">
        <v>1</v>
      </c>
      <c r="C211" s="8" t="s">
        <v>2</v>
      </c>
      <c r="D211" s="4" t="s">
        <v>3</v>
      </c>
      <c r="E211" s="4" t="s">
        <v>4</v>
      </c>
      <c r="F211" s="4" t="s">
        <v>5</v>
      </c>
      <c r="G211" s="5" t="s">
        <v>6</v>
      </c>
      <c r="H211" s="5" t="s">
        <v>18</v>
      </c>
      <c r="I211" s="5" t="s">
        <v>19</v>
      </c>
      <c r="J211" s="7" t="s">
        <v>20</v>
      </c>
    </row>
    <row r="212" spans="1:10" ht="21.75" customHeight="1">
      <c r="A212" s="9" t="s">
        <v>486</v>
      </c>
      <c r="B212" s="9" t="s">
        <v>487</v>
      </c>
      <c r="C212" s="9" t="s">
        <v>24</v>
      </c>
      <c r="D212" s="9" t="s">
        <v>236</v>
      </c>
      <c r="E212" s="9" t="s">
        <v>228</v>
      </c>
      <c r="F212" s="11">
        <f>D212*0.4+E212*0.6</f>
        <v>84.9</v>
      </c>
      <c r="G212" s="12">
        <f>ROUND(F212/1.5,2)</f>
        <v>56.6</v>
      </c>
      <c r="H212" s="12"/>
      <c r="I212" s="12">
        <f>G212+H212</f>
        <v>56.6</v>
      </c>
      <c r="J212" s="22">
        <v>1</v>
      </c>
    </row>
    <row r="213" spans="1:10" ht="21.75" customHeight="1">
      <c r="A213" s="9" t="s">
        <v>488</v>
      </c>
      <c r="B213" s="9" t="s">
        <v>489</v>
      </c>
      <c r="C213" s="9" t="s">
        <v>27</v>
      </c>
      <c r="D213" s="9" t="s">
        <v>429</v>
      </c>
      <c r="E213" s="9" t="s">
        <v>66</v>
      </c>
      <c r="F213" s="11">
        <f>D213*0.4+E213*0.6</f>
        <v>75.1</v>
      </c>
      <c r="G213" s="12">
        <f>ROUND(F213/1.5,2)</f>
        <v>50.07</v>
      </c>
      <c r="H213" s="12"/>
      <c r="I213" s="12">
        <f>G213+H213</f>
        <v>50.07</v>
      </c>
      <c r="J213" s="22">
        <v>2</v>
      </c>
    </row>
    <row r="214" spans="1:10" ht="25.5">
      <c r="A214" s="25" t="s">
        <v>497</v>
      </c>
      <c r="B214" s="26"/>
      <c r="C214" s="26"/>
      <c r="D214" s="26"/>
      <c r="E214" s="26"/>
      <c r="F214" s="26"/>
      <c r="G214" s="26"/>
      <c r="H214" s="26"/>
      <c r="I214" s="26"/>
      <c r="J214" s="26"/>
    </row>
    <row r="215" spans="1:10" ht="30.75" customHeight="1">
      <c r="A215" s="8" t="s">
        <v>0</v>
      </c>
      <c r="B215" s="16" t="s">
        <v>1</v>
      </c>
      <c r="C215" s="8" t="s">
        <v>2</v>
      </c>
      <c r="D215" s="4" t="s">
        <v>3</v>
      </c>
      <c r="E215" s="4" t="s">
        <v>4</v>
      </c>
      <c r="F215" s="4" t="s">
        <v>5</v>
      </c>
      <c r="G215" s="5" t="s">
        <v>6</v>
      </c>
      <c r="H215" s="5" t="s">
        <v>18</v>
      </c>
      <c r="I215" s="5" t="s">
        <v>19</v>
      </c>
      <c r="J215" s="7" t="s">
        <v>20</v>
      </c>
    </row>
    <row r="216" spans="1:10" ht="21.75" customHeight="1">
      <c r="A216" s="21" t="s">
        <v>491</v>
      </c>
      <c r="B216" s="24" t="s">
        <v>492</v>
      </c>
      <c r="C216" s="21" t="s">
        <v>24</v>
      </c>
      <c r="D216" s="24" t="s">
        <v>43</v>
      </c>
      <c r="E216" s="24" t="s">
        <v>293</v>
      </c>
      <c r="F216" s="11">
        <f>D216*0.4+E216*0.6</f>
        <v>84.8</v>
      </c>
      <c r="G216" s="12">
        <f>ROUND(F216/1.5,2)</f>
        <v>56.53</v>
      </c>
      <c r="H216" s="12"/>
      <c r="I216" s="12">
        <f>G216+H216</f>
        <v>56.53</v>
      </c>
      <c r="J216" s="22">
        <v>1</v>
      </c>
    </row>
    <row r="217" spans="1:10" ht="21.75" customHeight="1">
      <c r="A217" s="21" t="s">
        <v>493</v>
      </c>
      <c r="B217" s="24" t="s">
        <v>494</v>
      </c>
      <c r="C217" s="21" t="s">
        <v>24</v>
      </c>
      <c r="D217" s="24" t="s">
        <v>30</v>
      </c>
      <c r="E217" s="24" t="s">
        <v>38</v>
      </c>
      <c r="F217" s="11">
        <f>D217*0.4+E217*0.6</f>
        <v>81.5</v>
      </c>
      <c r="G217" s="12">
        <f>ROUND(F217/1.5,2)</f>
        <v>54.33</v>
      </c>
      <c r="H217" s="12"/>
      <c r="I217" s="12">
        <f>G217+H217</f>
        <v>54.33</v>
      </c>
      <c r="J217" s="22">
        <v>2</v>
      </c>
    </row>
    <row r="218" spans="1:10" ht="21.75" customHeight="1">
      <c r="A218" s="21" t="s">
        <v>495</v>
      </c>
      <c r="B218" s="24" t="s">
        <v>496</v>
      </c>
      <c r="C218" s="21" t="s">
        <v>27</v>
      </c>
      <c r="D218" s="24" t="s">
        <v>298</v>
      </c>
      <c r="E218" s="24" t="s">
        <v>233</v>
      </c>
      <c r="F218" s="11">
        <f>D218*0.4+E218*0.6</f>
        <v>61.2</v>
      </c>
      <c r="G218" s="12">
        <f>ROUND(F218/1.5,2)</f>
        <v>40.8</v>
      </c>
      <c r="H218" s="12"/>
      <c r="I218" s="12">
        <f>G218+H218</f>
        <v>40.8</v>
      </c>
      <c r="J218" s="22">
        <v>3</v>
      </c>
    </row>
    <row r="219" spans="1:10" ht="25.5">
      <c r="A219" s="25" t="s">
        <v>498</v>
      </c>
      <c r="B219" s="26"/>
      <c r="C219" s="26"/>
      <c r="D219" s="26"/>
      <c r="E219" s="26"/>
      <c r="F219" s="26"/>
      <c r="G219" s="26"/>
      <c r="H219" s="26"/>
      <c r="I219" s="26"/>
      <c r="J219" s="26"/>
    </row>
    <row r="220" spans="1:10" ht="29.25" customHeight="1">
      <c r="A220" s="8" t="s">
        <v>0</v>
      </c>
      <c r="B220" s="16" t="s">
        <v>1</v>
      </c>
      <c r="C220" s="8" t="s">
        <v>2</v>
      </c>
      <c r="D220" s="4" t="s">
        <v>3</v>
      </c>
      <c r="E220" s="4" t="s">
        <v>4</v>
      </c>
      <c r="F220" s="4" t="s">
        <v>5</v>
      </c>
      <c r="G220" s="5" t="s">
        <v>6</v>
      </c>
      <c r="H220" s="5" t="s">
        <v>18</v>
      </c>
      <c r="I220" s="5" t="s">
        <v>19</v>
      </c>
      <c r="J220" s="7" t="s">
        <v>20</v>
      </c>
    </row>
    <row r="221" spans="1:10" ht="21.75" customHeight="1">
      <c r="A221" s="9" t="s">
        <v>499</v>
      </c>
      <c r="B221" s="11" t="s">
        <v>500</v>
      </c>
      <c r="C221" s="9" t="s">
        <v>24</v>
      </c>
      <c r="D221" s="11" t="s">
        <v>534</v>
      </c>
      <c r="E221" s="11" t="s">
        <v>535</v>
      </c>
      <c r="F221" s="11">
        <f>D221*0.4+E221*0.6</f>
        <v>125</v>
      </c>
      <c r="G221" s="12">
        <f aca="true" t="shared" si="32" ref="G221:G238">ROUND(F221/1.5,2)</f>
        <v>83.33</v>
      </c>
      <c r="H221" s="12"/>
      <c r="I221" s="12">
        <f>G221+H221</f>
        <v>83.33</v>
      </c>
      <c r="J221" s="22">
        <v>1</v>
      </c>
    </row>
    <row r="222" spans="1:10" ht="21.75" customHeight="1">
      <c r="A222" s="9" t="s">
        <v>501</v>
      </c>
      <c r="B222" s="11" t="s">
        <v>502</v>
      </c>
      <c r="C222" s="9" t="s">
        <v>24</v>
      </c>
      <c r="D222" s="11" t="s">
        <v>536</v>
      </c>
      <c r="E222" s="11" t="s">
        <v>534</v>
      </c>
      <c r="F222" s="11">
        <f aca="true" t="shared" si="33" ref="F222:F238">D222*0.4+E222*0.6</f>
        <v>120.60000000000001</v>
      </c>
      <c r="G222" s="12">
        <f t="shared" si="32"/>
        <v>80.4</v>
      </c>
      <c r="H222" s="12"/>
      <c r="I222" s="12">
        <f aca="true" t="shared" si="34" ref="I222:I238">G222+H222</f>
        <v>80.4</v>
      </c>
      <c r="J222" s="22">
        <v>2</v>
      </c>
    </row>
    <row r="223" spans="1:10" ht="21.75" customHeight="1">
      <c r="A223" s="9" t="s">
        <v>503</v>
      </c>
      <c r="B223" s="11" t="s">
        <v>504</v>
      </c>
      <c r="C223" s="9" t="s">
        <v>24</v>
      </c>
      <c r="D223" s="11" t="s">
        <v>451</v>
      </c>
      <c r="E223" s="11" t="s">
        <v>537</v>
      </c>
      <c r="F223" s="11">
        <f t="shared" si="33"/>
        <v>117.9</v>
      </c>
      <c r="G223" s="12">
        <f t="shared" si="32"/>
        <v>78.6</v>
      </c>
      <c r="H223" s="12"/>
      <c r="I223" s="12">
        <f t="shared" si="34"/>
        <v>78.6</v>
      </c>
      <c r="J223" s="22">
        <v>3</v>
      </c>
    </row>
    <row r="224" spans="1:10" ht="21.75" customHeight="1">
      <c r="A224" s="9" t="s">
        <v>505</v>
      </c>
      <c r="B224" s="11" t="s">
        <v>506</v>
      </c>
      <c r="C224" s="9" t="s">
        <v>24</v>
      </c>
      <c r="D224" s="11" t="s">
        <v>537</v>
      </c>
      <c r="E224" s="11" t="s">
        <v>452</v>
      </c>
      <c r="F224" s="11">
        <f t="shared" si="33"/>
        <v>115.4</v>
      </c>
      <c r="G224" s="12">
        <f t="shared" si="32"/>
        <v>76.93</v>
      </c>
      <c r="H224" s="12"/>
      <c r="I224" s="12">
        <f t="shared" si="34"/>
        <v>76.93</v>
      </c>
      <c r="J224" s="22">
        <v>4</v>
      </c>
    </row>
    <row r="225" spans="1:10" ht="21.75" customHeight="1">
      <c r="A225" s="9" t="s">
        <v>507</v>
      </c>
      <c r="B225" s="11" t="s">
        <v>508</v>
      </c>
      <c r="C225" s="9" t="s">
        <v>24</v>
      </c>
      <c r="D225" s="11" t="s">
        <v>362</v>
      </c>
      <c r="E225" s="11" t="s">
        <v>538</v>
      </c>
      <c r="F225" s="11">
        <f t="shared" si="33"/>
        <v>113.4</v>
      </c>
      <c r="G225" s="12">
        <f t="shared" si="32"/>
        <v>75.6</v>
      </c>
      <c r="H225" s="12"/>
      <c r="I225" s="12">
        <f t="shared" si="34"/>
        <v>75.6</v>
      </c>
      <c r="J225" s="22">
        <v>5</v>
      </c>
    </row>
    <row r="226" spans="1:10" ht="21.75" customHeight="1">
      <c r="A226" s="9" t="s">
        <v>509</v>
      </c>
      <c r="B226" s="11" t="s">
        <v>510</v>
      </c>
      <c r="C226" s="9" t="s">
        <v>24</v>
      </c>
      <c r="D226" s="11" t="s">
        <v>539</v>
      </c>
      <c r="E226" s="11" t="s">
        <v>117</v>
      </c>
      <c r="F226" s="11">
        <f t="shared" si="33"/>
        <v>112</v>
      </c>
      <c r="G226" s="12">
        <f t="shared" si="32"/>
        <v>74.67</v>
      </c>
      <c r="H226" s="12"/>
      <c r="I226" s="12">
        <f t="shared" si="34"/>
        <v>74.67</v>
      </c>
      <c r="J226" s="22">
        <v>6</v>
      </c>
    </row>
    <row r="227" spans="1:10" ht="21.75" customHeight="1">
      <c r="A227" s="9" t="s">
        <v>511</v>
      </c>
      <c r="B227" s="11" t="s">
        <v>512</v>
      </c>
      <c r="C227" s="9" t="s">
        <v>24</v>
      </c>
      <c r="D227" s="11" t="s">
        <v>540</v>
      </c>
      <c r="E227" s="11" t="s">
        <v>365</v>
      </c>
      <c r="F227" s="11">
        <f t="shared" si="33"/>
        <v>110.9</v>
      </c>
      <c r="G227" s="12">
        <f t="shared" si="32"/>
        <v>73.93</v>
      </c>
      <c r="H227" s="12"/>
      <c r="I227" s="12">
        <f t="shared" si="34"/>
        <v>73.93</v>
      </c>
      <c r="J227" s="22">
        <v>7</v>
      </c>
    </row>
    <row r="228" spans="1:10" ht="21.75" customHeight="1">
      <c r="A228" s="9" t="s">
        <v>513</v>
      </c>
      <c r="B228" s="11" t="s">
        <v>514</v>
      </c>
      <c r="C228" s="9" t="s">
        <v>24</v>
      </c>
      <c r="D228" s="11" t="s">
        <v>326</v>
      </c>
      <c r="E228" s="11" t="s">
        <v>541</v>
      </c>
      <c r="F228" s="11">
        <f t="shared" si="33"/>
        <v>106.30000000000001</v>
      </c>
      <c r="G228" s="12">
        <f t="shared" si="32"/>
        <v>70.87</v>
      </c>
      <c r="H228" s="12"/>
      <c r="I228" s="12">
        <f t="shared" si="34"/>
        <v>70.87</v>
      </c>
      <c r="J228" s="22">
        <v>8</v>
      </c>
    </row>
    <row r="229" spans="1:10" ht="21.75" customHeight="1">
      <c r="A229" s="9" t="s">
        <v>515</v>
      </c>
      <c r="B229" s="11" t="s">
        <v>516</v>
      </c>
      <c r="C229" s="9" t="s">
        <v>24</v>
      </c>
      <c r="D229" s="11" t="s">
        <v>51</v>
      </c>
      <c r="E229" s="11" t="s">
        <v>326</v>
      </c>
      <c r="F229" s="11">
        <f t="shared" si="33"/>
        <v>101.7</v>
      </c>
      <c r="G229" s="12">
        <f t="shared" si="32"/>
        <v>67.8</v>
      </c>
      <c r="H229" s="12"/>
      <c r="I229" s="12">
        <f t="shared" si="34"/>
        <v>67.8</v>
      </c>
      <c r="J229" s="22">
        <v>9</v>
      </c>
    </row>
    <row r="230" spans="1:10" ht="21.75" customHeight="1">
      <c r="A230" s="9" t="s">
        <v>517</v>
      </c>
      <c r="B230" s="11" t="s">
        <v>518</v>
      </c>
      <c r="C230" s="9" t="s">
        <v>24</v>
      </c>
      <c r="D230" s="11" t="s">
        <v>542</v>
      </c>
      <c r="E230" s="11" t="s">
        <v>543</v>
      </c>
      <c r="F230" s="11">
        <f t="shared" si="33"/>
        <v>100.19999999999999</v>
      </c>
      <c r="G230" s="12">
        <f t="shared" si="32"/>
        <v>66.8</v>
      </c>
      <c r="H230" s="12"/>
      <c r="I230" s="12">
        <f t="shared" si="34"/>
        <v>66.8</v>
      </c>
      <c r="J230" s="22">
        <v>10</v>
      </c>
    </row>
    <row r="231" spans="1:10" ht="21.75" customHeight="1">
      <c r="A231" s="9" t="s">
        <v>519</v>
      </c>
      <c r="B231" s="11" t="s">
        <v>349</v>
      </c>
      <c r="C231" s="9" t="s">
        <v>24</v>
      </c>
      <c r="D231" s="11" t="s">
        <v>28</v>
      </c>
      <c r="E231" s="11" t="s">
        <v>544</v>
      </c>
      <c r="F231" s="11">
        <f t="shared" si="33"/>
        <v>94.3</v>
      </c>
      <c r="G231" s="12">
        <f t="shared" si="32"/>
        <v>62.87</v>
      </c>
      <c r="H231" s="12"/>
      <c r="I231" s="12">
        <f t="shared" si="34"/>
        <v>62.87</v>
      </c>
      <c r="J231" s="22">
        <v>11</v>
      </c>
    </row>
    <row r="232" spans="1:10" ht="21.75" customHeight="1">
      <c r="A232" s="9" t="s">
        <v>520</v>
      </c>
      <c r="B232" s="11" t="s">
        <v>521</v>
      </c>
      <c r="C232" s="9" t="s">
        <v>24</v>
      </c>
      <c r="D232" s="11" t="s">
        <v>158</v>
      </c>
      <c r="E232" s="11" t="s">
        <v>401</v>
      </c>
      <c r="F232" s="11">
        <f t="shared" si="33"/>
        <v>93.4</v>
      </c>
      <c r="G232" s="12">
        <f t="shared" si="32"/>
        <v>62.27</v>
      </c>
      <c r="H232" s="12"/>
      <c r="I232" s="12">
        <f t="shared" si="34"/>
        <v>62.27</v>
      </c>
      <c r="J232" s="22">
        <v>12</v>
      </c>
    </row>
    <row r="233" spans="1:10" ht="21.75" customHeight="1">
      <c r="A233" s="9" t="s">
        <v>522</v>
      </c>
      <c r="B233" s="11" t="s">
        <v>523</v>
      </c>
      <c r="C233" s="9" t="s">
        <v>24</v>
      </c>
      <c r="D233" s="11" t="s">
        <v>230</v>
      </c>
      <c r="E233" s="11" t="s">
        <v>545</v>
      </c>
      <c r="F233" s="11">
        <f t="shared" si="33"/>
        <v>92.1</v>
      </c>
      <c r="G233" s="12">
        <f t="shared" si="32"/>
        <v>61.4</v>
      </c>
      <c r="H233" s="12"/>
      <c r="I233" s="12">
        <f t="shared" si="34"/>
        <v>61.4</v>
      </c>
      <c r="J233" s="22">
        <v>13</v>
      </c>
    </row>
    <row r="234" spans="1:10" ht="21.75" customHeight="1">
      <c r="A234" s="9" t="s">
        <v>524</v>
      </c>
      <c r="B234" s="11" t="s">
        <v>525</v>
      </c>
      <c r="C234" s="9" t="s">
        <v>24</v>
      </c>
      <c r="D234" s="11" t="s">
        <v>127</v>
      </c>
      <c r="E234" s="11" t="s">
        <v>471</v>
      </c>
      <c r="F234" s="11">
        <f t="shared" si="33"/>
        <v>90.6</v>
      </c>
      <c r="G234" s="12">
        <f t="shared" si="32"/>
        <v>60.4</v>
      </c>
      <c r="H234" s="12"/>
      <c r="I234" s="12">
        <f t="shared" si="34"/>
        <v>60.4</v>
      </c>
      <c r="J234" s="22">
        <v>14</v>
      </c>
    </row>
    <row r="235" spans="1:10" ht="21.75" customHeight="1">
      <c r="A235" s="9" t="s">
        <v>526</v>
      </c>
      <c r="B235" s="11" t="s">
        <v>527</v>
      </c>
      <c r="C235" s="9" t="s">
        <v>24</v>
      </c>
      <c r="D235" s="11" t="s">
        <v>157</v>
      </c>
      <c r="E235" s="11" t="s">
        <v>53</v>
      </c>
      <c r="F235" s="11">
        <f t="shared" si="33"/>
        <v>89.80000000000001</v>
      </c>
      <c r="G235" s="12">
        <f t="shared" si="32"/>
        <v>59.87</v>
      </c>
      <c r="H235" s="12"/>
      <c r="I235" s="12">
        <f t="shared" si="34"/>
        <v>59.87</v>
      </c>
      <c r="J235" s="22">
        <v>15</v>
      </c>
    </row>
    <row r="236" spans="1:10" ht="21.75" customHeight="1">
      <c r="A236" s="9" t="s">
        <v>528</v>
      </c>
      <c r="B236" s="11" t="s">
        <v>529</v>
      </c>
      <c r="C236" s="9" t="s">
        <v>24</v>
      </c>
      <c r="D236" s="11" t="s">
        <v>236</v>
      </c>
      <c r="E236" s="11" t="s">
        <v>65</v>
      </c>
      <c r="F236" s="11">
        <f t="shared" si="33"/>
        <v>88.5</v>
      </c>
      <c r="G236" s="12">
        <f t="shared" si="32"/>
        <v>59</v>
      </c>
      <c r="H236" s="12"/>
      <c r="I236" s="12">
        <f t="shared" si="34"/>
        <v>59</v>
      </c>
      <c r="J236" s="22">
        <v>16</v>
      </c>
    </row>
    <row r="237" spans="1:10" ht="21.75" customHeight="1">
      <c r="A237" s="9" t="s">
        <v>530</v>
      </c>
      <c r="B237" s="11" t="s">
        <v>531</v>
      </c>
      <c r="C237" s="9" t="s">
        <v>24</v>
      </c>
      <c r="D237" s="11" t="s">
        <v>292</v>
      </c>
      <c r="E237" s="11" t="s">
        <v>228</v>
      </c>
      <c r="F237" s="11">
        <f t="shared" si="33"/>
        <v>88.30000000000001</v>
      </c>
      <c r="G237" s="12">
        <f t="shared" si="32"/>
        <v>58.87</v>
      </c>
      <c r="H237" s="12"/>
      <c r="I237" s="12">
        <f t="shared" si="34"/>
        <v>58.87</v>
      </c>
      <c r="J237" s="22">
        <v>17</v>
      </c>
    </row>
    <row r="238" spans="1:10" ht="21.75" customHeight="1">
      <c r="A238" s="9" t="s">
        <v>532</v>
      </c>
      <c r="B238" s="11" t="s">
        <v>533</v>
      </c>
      <c r="C238" s="9" t="s">
        <v>24</v>
      </c>
      <c r="D238" s="11" t="s">
        <v>294</v>
      </c>
      <c r="E238" s="11" t="s">
        <v>158</v>
      </c>
      <c r="F238" s="11">
        <f t="shared" si="33"/>
        <v>86.19999999999999</v>
      </c>
      <c r="G238" s="12">
        <f t="shared" si="32"/>
        <v>57.47</v>
      </c>
      <c r="H238" s="12"/>
      <c r="I238" s="12">
        <f t="shared" si="34"/>
        <v>57.47</v>
      </c>
      <c r="J238" s="22">
        <v>18</v>
      </c>
    </row>
  </sheetData>
  <mergeCells count="34">
    <mergeCell ref="A171:J171"/>
    <mergeCell ref="A180:J180"/>
    <mergeCell ref="A59:J59"/>
    <mergeCell ref="A65:J65"/>
    <mergeCell ref="A70:J70"/>
    <mergeCell ref="A62:J62"/>
    <mergeCell ref="A154:J154"/>
    <mergeCell ref="A165:J165"/>
    <mergeCell ref="A1:J1"/>
    <mergeCell ref="A2:J2"/>
    <mergeCell ref="A24:J24"/>
    <mergeCell ref="A31:J31"/>
    <mergeCell ref="A6:J6"/>
    <mergeCell ref="A13:J13"/>
    <mergeCell ref="A133:J133"/>
    <mergeCell ref="A120:J120"/>
    <mergeCell ref="A94:J94"/>
    <mergeCell ref="A149:J149"/>
    <mergeCell ref="A10:J10"/>
    <mergeCell ref="A18:J18"/>
    <mergeCell ref="A49:J49"/>
    <mergeCell ref="A44:J44"/>
    <mergeCell ref="A39:J39"/>
    <mergeCell ref="A53:J53"/>
    <mergeCell ref="A56:J56"/>
    <mergeCell ref="A27:J27"/>
    <mergeCell ref="A183:J183"/>
    <mergeCell ref="A191:J191"/>
    <mergeCell ref="A199:J199"/>
    <mergeCell ref="A202:J202"/>
    <mergeCell ref="A207:J207"/>
    <mergeCell ref="A210:J210"/>
    <mergeCell ref="A214:J214"/>
    <mergeCell ref="A219:J2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浦城众望</dc:creator>
  <cp:keywords/>
  <dc:description/>
  <cp:lastModifiedBy>HP</cp:lastModifiedBy>
  <cp:lastPrinted>2017-05-15T02:00:57Z</cp:lastPrinted>
  <dcterms:created xsi:type="dcterms:W3CDTF">2012-06-17T08:39:26Z</dcterms:created>
  <dcterms:modified xsi:type="dcterms:W3CDTF">2017-05-15T07:14:17Z</dcterms:modified>
  <cp:category/>
  <cp:version/>
  <cp:contentType/>
  <cp:contentStatus/>
</cp:coreProperties>
</file>