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定稿" sheetId="1" r:id="rId1"/>
    <sheet name="Sheet2" sheetId="2" r:id="rId2"/>
    <sheet name="Sheet3" sheetId="3" r:id="rId3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<sst xmlns="http://schemas.openxmlformats.org/spreadsheetml/2006/main" count="175" uniqueCount="97">
  <si>
    <t>准考证号</t>
  </si>
  <si>
    <t>姓名</t>
  </si>
  <si>
    <t>性别</t>
  </si>
  <si>
    <t>学历</t>
  </si>
  <si>
    <t>职位名称</t>
  </si>
  <si>
    <t>职位
代码</t>
  </si>
  <si>
    <t>笔试成绩</t>
  </si>
  <si>
    <t>面试成绩</t>
  </si>
  <si>
    <t>综合成绩</t>
  </si>
  <si>
    <t>女</t>
  </si>
  <si>
    <t>本科</t>
  </si>
  <si>
    <t>A区域语文教师</t>
  </si>
  <si>
    <t>A1</t>
  </si>
  <si>
    <t>大专</t>
  </si>
  <si>
    <t>0115</t>
  </si>
  <si>
    <t>刘志香</t>
  </si>
  <si>
    <t>0104</t>
  </si>
  <si>
    <t>李美玉</t>
  </si>
  <si>
    <t>0805</t>
  </si>
  <si>
    <t>曾闰土</t>
  </si>
  <si>
    <t>男</t>
  </si>
  <si>
    <t>0701</t>
  </si>
  <si>
    <t>罗波</t>
  </si>
  <si>
    <t>0325</t>
  </si>
  <si>
    <t>谭璐</t>
  </si>
  <si>
    <t>D区域数学教师</t>
  </si>
  <si>
    <t>A2</t>
  </si>
  <si>
    <t>1218</t>
  </si>
  <si>
    <t>王玲</t>
  </si>
  <si>
    <t>B区域语文教师</t>
  </si>
  <si>
    <t>A3</t>
  </si>
  <si>
    <t>1810</t>
  </si>
  <si>
    <t>陈靖</t>
  </si>
  <si>
    <t>C区域语文教师</t>
  </si>
  <si>
    <t>2214</t>
  </si>
  <si>
    <t>刘思佳</t>
  </si>
  <si>
    <t>2130</t>
  </si>
  <si>
    <t>刘三莲</t>
  </si>
  <si>
    <t>2010</t>
  </si>
  <si>
    <t>金珍</t>
  </si>
  <si>
    <t>2203</t>
  </si>
  <si>
    <t>周小珍</t>
  </si>
  <si>
    <t>E区域数学教师</t>
  </si>
  <si>
    <t>A4</t>
  </si>
  <si>
    <t>2514</t>
  </si>
  <si>
    <t>肖冰梅</t>
  </si>
  <si>
    <t>2312</t>
  </si>
  <si>
    <t>汪丽婷</t>
  </si>
  <si>
    <t>2313</t>
  </si>
  <si>
    <t>肖平</t>
  </si>
  <si>
    <t>小学英语教师</t>
  </si>
  <si>
    <t>A5</t>
  </si>
  <si>
    <t>2820</t>
  </si>
  <si>
    <t>赵柳</t>
  </si>
  <si>
    <t>小学体育教师</t>
  </si>
  <si>
    <t>A6</t>
  </si>
  <si>
    <t>3105</t>
  </si>
  <si>
    <t>雷武明</t>
  </si>
  <si>
    <t>3028</t>
  </si>
  <si>
    <t>王乐</t>
  </si>
  <si>
    <t>小学音乐教师</t>
  </si>
  <si>
    <t>A7</t>
  </si>
  <si>
    <t>3118</t>
  </si>
  <si>
    <t>刘丰香</t>
  </si>
  <si>
    <t>3122</t>
  </si>
  <si>
    <t>刘玉玲</t>
  </si>
  <si>
    <t>3130</t>
  </si>
  <si>
    <t>李娴君</t>
  </si>
  <si>
    <t>小学美术教师</t>
  </si>
  <si>
    <t>A8</t>
  </si>
  <si>
    <t>3330</t>
  </si>
  <si>
    <t>邓晶晶</t>
  </si>
  <si>
    <t>3310</t>
  </si>
  <si>
    <t>曾岑</t>
  </si>
  <si>
    <t>硕士研究生</t>
  </si>
  <si>
    <t>八中英语教师</t>
  </si>
  <si>
    <t>D3</t>
  </si>
  <si>
    <t>4027</t>
  </si>
  <si>
    <t>刘巧莉</t>
  </si>
  <si>
    <t>二、三、四、八中高中物理</t>
  </si>
  <si>
    <t>G</t>
  </si>
  <si>
    <t>4129</t>
  </si>
  <si>
    <t>熊德稳</t>
  </si>
  <si>
    <t>4205</t>
  </si>
  <si>
    <t>罗靖</t>
  </si>
  <si>
    <t>三中、五中地理教师</t>
  </si>
  <si>
    <t>H</t>
  </si>
  <si>
    <t>4214</t>
  </si>
  <si>
    <t>陈霞</t>
  </si>
  <si>
    <t>三中历史教师</t>
  </si>
  <si>
    <t>J</t>
  </si>
  <si>
    <t>4230</t>
  </si>
  <si>
    <t>戴博文</t>
  </si>
  <si>
    <t>面试成绩合成</t>
  </si>
  <si>
    <t>排名</t>
  </si>
  <si>
    <t>笔试成绩合成</t>
  </si>
  <si>
    <t>新邵县2016年公开招聘教师拟聘用递补人员名单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</si>
</sst>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49" fontId="3" fillId="24" borderId="10" xfId="42" applyNumberFormat="1" applyFont="1" applyFill="1" applyBorder="1" applyAlignment="1">
      <alignment horizontal="center" vertical="center" wrapText="1"/>
      <protection/>
    </xf>
    <xf numFmtId="0" fontId="3" fillId="24" borderId="10" xfId="42" applyFont="1" applyFill="1" applyBorder="1" applyAlignment="1">
      <alignment horizontal="center" vertical="center"/>
      <protection/>
    </xf>
    <xf numFmtId="0" fontId="3" fillId="24" borderId="10" xfId="42" applyFont="1" applyFill="1" applyBorder="1" applyAlignment="1">
      <alignment horizontal="center" vertical="center" wrapText="1"/>
      <protection/>
    </xf>
    <xf numFmtId="176" fontId="3" fillId="24" borderId="10" xfId="42" applyNumberFormat="1" applyFont="1" applyFill="1" applyBorder="1" applyAlignment="1">
      <alignment horizontal="center" vertical="center"/>
      <protection/>
    </xf>
    <xf numFmtId="49" fontId="4" fillId="24" borderId="10" xfId="42" applyNumberFormat="1" applyFont="1" applyFill="1" applyBorder="1" applyAlignment="1">
      <alignment horizontal="center" vertical="center"/>
      <protection/>
    </xf>
    <xf numFmtId="0" fontId="4" fillId="24" borderId="10" xfId="42" applyFont="1" applyFill="1" applyBorder="1" applyAlignment="1">
      <alignment horizontal="center" vertical="center"/>
      <protection/>
    </xf>
    <xf numFmtId="176" fontId="4" fillId="24" borderId="10" xfId="42" applyNumberFormat="1" applyFont="1" applyFill="1" applyBorder="1" applyAlignment="1">
      <alignment horizontal="center" vertical="center"/>
      <protection/>
    </xf>
    <xf numFmtId="49" fontId="1" fillId="24" borderId="10" xfId="41" applyNumberFormat="1" applyFont="1" applyFill="1" applyBorder="1" applyAlignment="1">
      <alignment horizontal="center" vertical="center" shrinkToFit="1"/>
      <protection/>
    </xf>
    <xf numFmtId="49" fontId="1" fillId="24" borderId="10" xfId="40" applyNumberFormat="1" applyFont="1" applyFill="1" applyBorder="1" applyAlignment="1">
      <alignment horizontal="center" vertical="center" shrinkToFit="1"/>
      <protection/>
    </xf>
    <xf numFmtId="0" fontId="3" fillId="24" borderId="11" xfId="42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4" fillId="24" borderId="12" xfId="42" applyNumberFormat="1" applyFont="1" applyFill="1" applyBorder="1" applyAlignment="1">
      <alignment horizontal="center" vertical="center"/>
      <protection/>
    </xf>
    <xf numFmtId="0" fontId="1" fillId="24" borderId="12" xfId="0" applyFont="1" applyFill="1" applyBorder="1" applyAlignment="1">
      <alignment horizontal="center" vertical="center"/>
    </xf>
    <xf numFmtId="176" fontId="3" fillId="24" borderId="12" xfId="42" applyNumberFormat="1" applyFont="1" applyFill="1" applyBorder="1" applyAlignment="1">
      <alignment horizontal="center" vertical="center" wrapText="1"/>
      <protection/>
    </xf>
    <xf numFmtId="0" fontId="3" fillId="24" borderId="12" xfId="42" applyFont="1" applyFill="1" applyBorder="1" applyAlignment="1">
      <alignment horizontal="center" vertical="center" wrapText="1"/>
      <protection/>
    </xf>
    <xf numFmtId="49" fontId="2" fillId="24" borderId="13" xfId="42" applyNumberFormat="1" applyFont="1" applyFill="1" applyBorder="1" applyAlignment="1">
      <alignment horizontal="center" vertical="center"/>
      <protection/>
    </xf>
    <xf numFmtId="49" fontId="2" fillId="24" borderId="14" xfId="4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6.875" style="1" customWidth="1"/>
    <col min="2" max="2" width="6.375" style="1" customWidth="1"/>
    <col min="3" max="3" width="4.375" style="1" customWidth="1"/>
    <col min="4" max="4" width="5.00390625" style="1" customWidth="1"/>
    <col min="5" max="5" width="16.25390625" style="1" customWidth="1"/>
    <col min="6" max="6" width="5.625" style="1" customWidth="1"/>
    <col min="7" max="7" width="6.875" style="1" customWidth="1"/>
    <col min="8" max="8" width="7.50390625" style="1" customWidth="1"/>
    <col min="9" max="9" width="6.625" style="2" customWidth="1"/>
    <col min="10" max="11" width="7.25390625" style="2" customWidth="1"/>
    <col min="12" max="12" width="5.375" style="15" customWidth="1"/>
    <col min="13" max="16384" width="9.00390625" style="1" customWidth="1"/>
  </cols>
  <sheetData>
    <row r="1" spans="1:12" ht="24" customHeight="1">
      <c r="A1" s="22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20" t="s">
        <v>95</v>
      </c>
      <c r="I2" s="12" t="s">
        <v>7</v>
      </c>
      <c r="J2" s="21" t="s">
        <v>93</v>
      </c>
      <c r="K2" s="13" t="s">
        <v>8</v>
      </c>
      <c r="L2" s="13" t="s">
        <v>94</v>
      </c>
    </row>
    <row r="3" spans="1:12" ht="21.75" customHeight="1">
      <c r="A3" s="7" t="s">
        <v>18</v>
      </c>
      <c r="B3" s="8" t="s">
        <v>19</v>
      </c>
      <c r="C3" s="8" t="s">
        <v>20</v>
      </c>
      <c r="D3" s="8" t="s">
        <v>13</v>
      </c>
      <c r="E3" s="8" t="s">
        <v>11</v>
      </c>
      <c r="F3" s="8" t="s">
        <v>12</v>
      </c>
      <c r="G3" s="9">
        <v>58.75</v>
      </c>
      <c r="H3" s="18">
        <f aca="true" t="shared" si="0" ref="H3:H8">G3*0.6</f>
        <v>35.25</v>
      </c>
      <c r="I3" s="14">
        <v>84.08</v>
      </c>
      <c r="J3" s="19">
        <f aca="true" t="shared" si="1" ref="J3:J8">I3*0.4</f>
        <v>33.632</v>
      </c>
      <c r="K3" s="17">
        <f aca="true" t="shared" si="2" ref="K3:K8">H3+J3</f>
        <v>68.882</v>
      </c>
      <c r="L3" s="16">
        <v>21</v>
      </c>
    </row>
    <row r="4" spans="1:12" ht="21.75" customHeight="1">
      <c r="A4" s="7" t="s">
        <v>16</v>
      </c>
      <c r="B4" s="11" t="s">
        <v>17</v>
      </c>
      <c r="C4" s="11" t="s">
        <v>9</v>
      </c>
      <c r="D4" s="11" t="s">
        <v>10</v>
      </c>
      <c r="E4" s="8" t="s">
        <v>11</v>
      </c>
      <c r="F4" s="11" t="s">
        <v>12</v>
      </c>
      <c r="G4" s="9">
        <v>60</v>
      </c>
      <c r="H4" s="18">
        <f t="shared" si="0"/>
        <v>36</v>
      </c>
      <c r="I4" s="14">
        <v>81.8</v>
      </c>
      <c r="J4" s="19">
        <f t="shared" si="1"/>
        <v>32.72</v>
      </c>
      <c r="K4" s="17">
        <f t="shared" si="2"/>
        <v>68.72</v>
      </c>
      <c r="L4" s="16">
        <v>23</v>
      </c>
    </row>
    <row r="5" spans="1:12" ht="21.75" customHeight="1">
      <c r="A5" s="7" t="s">
        <v>21</v>
      </c>
      <c r="B5" s="11" t="s">
        <v>22</v>
      </c>
      <c r="C5" s="11" t="s">
        <v>9</v>
      </c>
      <c r="D5" s="11" t="s">
        <v>13</v>
      </c>
      <c r="E5" s="8" t="s">
        <v>11</v>
      </c>
      <c r="F5" s="11" t="s">
        <v>12</v>
      </c>
      <c r="G5" s="9">
        <v>58</v>
      </c>
      <c r="H5" s="18">
        <f t="shared" si="0"/>
        <v>34.8</v>
      </c>
      <c r="I5" s="14">
        <v>84.68</v>
      </c>
      <c r="J5" s="19">
        <f t="shared" si="1"/>
        <v>33.87200000000001</v>
      </c>
      <c r="K5" s="17">
        <f t="shared" si="2"/>
        <v>68.672</v>
      </c>
      <c r="L5" s="16">
        <v>24</v>
      </c>
    </row>
    <row r="6" spans="1:12" ht="21.75" customHeight="1">
      <c r="A6" s="7" t="s">
        <v>23</v>
      </c>
      <c r="B6" s="8" t="s">
        <v>24</v>
      </c>
      <c r="C6" s="8" t="s">
        <v>9</v>
      </c>
      <c r="D6" s="8" t="s">
        <v>13</v>
      </c>
      <c r="E6" s="8" t="s">
        <v>11</v>
      </c>
      <c r="F6" s="8" t="s">
        <v>12</v>
      </c>
      <c r="G6" s="9">
        <v>57.5</v>
      </c>
      <c r="H6" s="18">
        <f t="shared" si="0"/>
        <v>34.5</v>
      </c>
      <c r="I6" s="14">
        <v>85.2</v>
      </c>
      <c r="J6" s="19">
        <f t="shared" si="1"/>
        <v>34.080000000000005</v>
      </c>
      <c r="K6" s="17">
        <f t="shared" si="2"/>
        <v>68.58000000000001</v>
      </c>
      <c r="L6" s="16">
        <v>26</v>
      </c>
    </row>
    <row r="7" spans="1:12" ht="21.75" customHeight="1">
      <c r="A7" s="7" t="s">
        <v>14</v>
      </c>
      <c r="B7" s="11" t="s">
        <v>15</v>
      </c>
      <c r="C7" s="11" t="s">
        <v>9</v>
      </c>
      <c r="D7" s="11" t="s">
        <v>10</v>
      </c>
      <c r="E7" s="8" t="s">
        <v>11</v>
      </c>
      <c r="F7" s="11" t="s">
        <v>12</v>
      </c>
      <c r="G7" s="9">
        <v>60.5</v>
      </c>
      <c r="H7" s="18">
        <f t="shared" si="0"/>
        <v>36.3</v>
      </c>
      <c r="I7" s="14">
        <v>80.44</v>
      </c>
      <c r="J7" s="19">
        <f t="shared" si="1"/>
        <v>32.176</v>
      </c>
      <c r="K7" s="17">
        <f t="shared" si="2"/>
        <v>68.476</v>
      </c>
      <c r="L7" s="16">
        <v>27</v>
      </c>
    </row>
    <row r="8" spans="1:12" ht="21.75" customHeight="1">
      <c r="A8" s="7" t="s">
        <v>27</v>
      </c>
      <c r="B8" s="8" t="s">
        <v>28</v>
      </c>
      <c r="C8" s="8" t="s">
        <v>9</v>
      </c>
      <c r="D8" s="8" t="s">
        <v>13</v>
      </c>
      <c r="E8" s="8" t="s">
        <v>25</v>
      </c>
      <c r="F8" s="8" t="s">
        <v>26</v>
      </c>
      <c r="G8" s="9">
        <v>53</v>
      </c>
      <c r="H8" s="18">
        <f t="shared" si="0"/>
        <v>31.799999999999997</v>
      </c>
      <c r="I8" s="14">
        <v>92</v>
      </c>
      <c r="J8" s="19">
        <f t="shared" si="1"/>
        <v>36.800000000000004</v>
      </c>
      <c r="K8" s="17">
        <f t="shared" si="2"/>
        <v>68.6</v>
      </c>
      <c r="L8" s="16">
        <v>21</v>
      </c>
    </row>
    <row r="9" spans="1:12" ht="21.75" customHeight="1">
      <c r="A9" s="7" t="s">
        <v>31</v>
      </c>
      <c r="B9" s="8" t="s">
        <v>32</v>
      </c>
      <c r="C9" s="8" t="s">
        <v>9</v>
      </c>
      <c r="D9" s="8" t="s">
        <v>13</v>
      </c>
      <c r="E9" s="10" t="s">
        <v>29</v>
      </c>
      <c r="F9" s="8" t="s">
        <v>30</v>
      </c>
      <c r="G9" s="9">
        <v>55.5</v>
      </c>
      <c r="H9" s="18">
        <f aca="true" t="shared" si="3" ref="H9:H17">G9*0.6</f>
        <v>33.3</v>
      </c>
      <c r="I9" s="14">
        <v>78.6</v>
      </c>
      <c r="J9" s="19">
        <f aca="true" t="shared" si="4" ref="J9:J17">I9*0.4</f>
        <v>31.439999999999998</v>
      </c>
      <c r="K9" s="17">
        <f aca="true" t="shared" si="5" ref="K9:K17">H9+J9</f>
        <v>64.74</v>
      </c>
      <c r="L9" s="16">
        <v>22</v>
      </c>
    </row>
    <row r="10" spans="1:12" ht="21.75" customHeight="1">
      <c r="A10" s="7" t="s">
        <v>36</v>
      </c>
      <c r="B10" s="11" t="s">
        <v>37</v>
      </c>
      <c r="C10" s="11" t="s">
        <v>9</v>
      </c>
      <c r="D10" s="11" t="s">
        <v>13</v>
      </c>
      <c r="E10" s="10" t="s">
        <v>33</v>
      </c>
      <c r="F10" s="11" t="s">
        <v>30</v>
      </c>
      <c r="G10" s="9">
        <v>50</v>
      </c>
      <c r="H10" s="18">
        <f t="shared" si="3"/>
        <v>30</v>
      </c>
      <c r="I10" s="14">
        <v>89.2</v>
      </c>
      <c r="J10" s="19">
        <f t="shared" si="4"/>
        <v>35.68</v>
      </c>
      <c r="K10" s="17">
        <f t="shared" si="5"/>
        <v>65.68</v>
      </c>
      <c r="L10" s="16">
        <v>18</v>
      </c>
    </row>
    <row r="11" spans="1:12" ht="21.75" customHeight="1">
      <c r="A11" s="7" t="s">
        <v>40</v>
      </c>
      <c r="B11" s="8" t="s">
        <v>41</v>
      </c>
      <c r="C11" s="8" t="s">
        <v>9</v>
      </c>
      <c r="D11" s="8" t="s">
        <v>10</v>
      </c>
      <c r="E11" s="10" t="s">
        <v>33</v>
      </c>
      <c r="F11" s="8" t="s">
        <v>30</v>
      </c>
      <c r="G11" s="9">
        <v>49.5</v>
      </c>
      <c r="H11" s="18">
        <f t="shared" si="3"/>
        <v>29.7</v>
      </c>
      <c r="I11" s="14">
        <v>86.8</v>
      </c>
      <c r="J11" s="19">
        <f t="shared" si="4"/>
        <v>34.72</v>
      </c>
      <c r="K11" s="17">
        <f t="shared" si="5"/>
        <v>64.42</v>
      </c>
      <c r="L11" s="16">
        <v>26</v>
      </c>
    </row>
    <row r="12" spans="1:12" ht="21.75" customHeight="1">
      <c r="A12" s="7" t="s">
        <v>38</v>
      </c>
      <c r="B12" s="10" t="s">
        <v>39</v>
      </c>
      <c r="C12" s="10" t="s">
        <v>9</v>
      </c>
      <c r="D12" s="10" t="s">
        <v>13</v>
      </c>
      <c r="E12" s="10" t="s">
        <v>33</v>
      </c>
      <c r="F12" s="10" t="s">
        <v>30</v>
      </c>
      <c r="G12" s="9">
        <v>49.5</v>
      </c>
      <c r="H12" s="18">
        <f t="shared" si="3"/>
        <v>29.7</v>
      </c>
      <c r="I12" s="14">
        <v>85.8</v>
      </c>
      <c r="J12" s="19">
        <f t="shared" si="4"/>
        <v>34.32</v>
      </c>
      <c r="K12" s="17">
        <f t="shared" si="5"/>
        <v>64.02</v>
      </c>
      <c r="L12" s="16">
        <v>28</v>
      </c>
    </row>
    <row r="13" spans="1:12" ht="21.75" customHeight="1">
      <c r="A13" s="7" t="s">
        <v>34</v>
      </c>
      <c r="B13" s="10" t="s">
        <v>35</v>
      </c>
      <c r="C13" s="10" t="s">
        <v>9</v>
      </c>
      <c r="D13" s="10" t="s">
        <v>10</v>
      </c>
      <c r="E13" s="10" t="s">
        <v>33</v>
      </c>
      <c r="F13" s="10" t="s">
        <v>30</v>
      </c>
      <c r="G13" s="9">
        <v>53.5</v>
      </c>
      <c r="H13" s="18">
        <f t="shared" si="3"/>
        <v>32.1</v>
      </c>
      <c r="I13" s="14">
        <v>79.4</v>
      </c>
      <c r="J13" s="19">
        <f t="shared" si="4"/>
        <v>31.760000000000005</v>
      </c>
      <c r="K13" s="17">
        <f t="shared" si="5"/>
        <v>63.86000000000001</v>
      </c>
      <c r="L13" s="16">
        <v>29</v>
      </c>
    </row>
    <row r="14" spans="1:12" ht="21.75" customHeight="1">
      <c r="A14" s="7" t="s">
        <v>44</v>
      </c>
      <c r="B14" s="11" t="s">
        <v>45</v>
      </c>
      <c r="C14" s="11" t="s">
        <v>9</v>
      </c>
      <c r="D14" s="11" t="s">
        <v>13</v>
      </c>
      <c r="E14" s="8" t="s">
        <v>42</v>
      </c>
      <c r="F14" s="11" t="s">
        <v>43</v>
      </c>
      <c r="G14" s="9">
        <v>70</v>
      </c>
      <c r="H14" s="18">
        <f t="shared" si="3"/>
        <v>42</v>
      </c>
      <c r="I14" s="14">
        <v>79.7</v>
      </c>
      <c r="J14" s="19">
        <f t="shared" si="4"/>
        <v>31.880000000000003</v>
      </c>
      <c r="K14" s="17">
        <f t="shared" si="5"/>
        <v>73.88</v>
      </c>
      <c r="L14" s="16">
        <v>2</v>
      </c>
    </row>
    <row r="15" spans="1:12" ht="21.75" customHeight="1">
      <c r="A15" s="7" t="s">
        <v>48</v>
      </c>
      <c r="B15" s="10" t="s">
        <v>49</v>
      </c>
      <c r="C15" s="10" t="s">
        <v>20</v>
      </c>
      <c r="D15" s="10" t="s">
        <v>13</v>
      </c>
      <c r="E15" s="8" t="s">
        <v>42</v>
      </c>
      <c r="F15" s="10" t="s">
        <v>43</v>
      </c>
      <c r="G15" s="9">
        <v>53</v>
      </c>
      <c r="H15" s="18">
        <f t="shared" si="3"/>
        <v>31.799999999999997</v>
      </c>
      <c r="I15" s="14">
        <v>79.78</v>
      </c>
      <c r="J15" s="19">
        <f t="shared" si="4"/>
        <v>31.912000000000003</v>
      </c>
      <c r="K15" s="17">
        <f t="shared" si="5"/>
        <v>63.712</v>
      </c>
      <c r="L15" s="16">
        <v>26</v>
      </c>
    </row>
    <row r="16" spans="1:12" ht="21.75" customHeight="1">
      <c r="A16" s="7" t="s">
        <v>46</v>
      </c>
      <c r="B16" s="8" t="s">
        <v>47</v>
      </c>
      <c r="C16" s="8" t="s">
        <v>9</v>
      </c>
      <c r="D16" s="8" t="s">
        <v>13</v>
      </c>
      <c r="E16" s="8" t="s">
        <v>42</v>
      </c>
      <c r="F16" s="8" t="s">
        <v>43</v>
      </c>
      <c r="G16" s="9">
        <v>53</v>
      </c>
      <c r="H16" s="18">
        <f t="shared" si="3"/>
        <v>31.799999999999997</v>
      </c>
      <c r="I16" s="14">
        <v>79.52</v>
      </c>
      <c r="J16" s="19">
        <f t="shared" si="4"/>
        <v>31.808</v>
      </c>
      <c r="K16" s="17">
        <f t="shared" si="5"/>
        <v>63.608</v>
      </c>
      <c r="L16" s="16">
        <v>27</v>
      </c>
    </row>
    <row r="17" spans="1:12" ht="21.75" customHeight="1">
      <c r="A17" s="7" t="s">
        <v>52</v>
      </c>
      <c r="B17" s="11" t="s">
        <v>53</v>
      </c>
      <c r="C17" s="11" t="s">
        <v>9</v>
      </c>
      <c r="D17" s="11" t="s">
        <v>10</v>
      </c>
      <c r="E17" s="8" t="s">
        <v>50</v>
      </c>
      <c r="F17" s="11" t="s">
        <v>51</v>
      </c>
      <c r="G17" s="9">
        <v>54.75</v>
      </c>
      <c r="H17" s="18">
        <f t="shared" si="3"/>
        <v>32.85</v>
      </c>
      <c r="I17" s="14">
        <v>87.5</v>
      </c>
      <c r="J17" s="19">
        <f t="shared" si="4"/>
        <v>35</v>
      </c>
      <c r="K17" s="17">
        <f t="shared" si="5"/>
        <v>67.85</v>
      </c>
      <c r="L17" s="16">
        <v>15</v>
      </c>
    </row>
    <row r="18" spans="1:12" ht="21.75" customHeight="1">
      <c r="A18" s="7" t="s">
        <v>56</v>
      </c>
      <c r="B18" s="8" t="s">
        <v>57</v>
      </c>
      <c r="C18" s="8" t="s">
        <v>20</v>
      </c>
      <c r="D18" s="8" t="s">
        <v>10</v>
      </c>
      <c r="E18" s="8" t="s">
        <v>54</v>
      </c>
      <c r="F18" s="8" t="s">
        <v>55</v>
      </c>
      <c r="G18" s="9">
        <v>40.25</v>
      </c>
      <c r="H18" s="18">
        <f aca="true" t="shared" si="6" ref="H18:H24">G18*0.6</f>
        <v>24.15</v>
      </c>
      <c r="I18" s="14">
        <v>79.76</v>
      </c>
      <c r="J18" s="19">
        <f aca="true" t="shared" si="7" ref="J18:J24">I18*0.4</f>
        <v>31.904000000000003</v>
      </c>
      <c r="K18" s="17">
        <f aca="true" t="shared" si="8" ref="K18:K24">H18+J18</f>
        <v>56.054</v>
      </c>
      <c r="L18" s="16">
        <v>9</v>
      </c>
    </row>
    <row r="19" spans="1:12" ht="21.75" customHeight="1">
      <c r="A19" s="7" t="s">
        <v>58</v>
      </c>
      <c r="B19" s="11" t="s">
        <v>59</v>
      </c>
      <c r="C19" s="11" t="s">
        <v>20</v>
      </c>
      <c r="D19" s="11" t="s">
        <v>10</v>
      </c>
      <c r="E19" s="8" t="s">
        <v>54</v>
      </c>
      <c r="F19" s="11" t="s">
        <v>55</v>
      </c>
      <c r="G19" s="9">
        <v>40</v>
      </c>
      <c r="H19" s="18">
        <f t="shared" si="6"/>
        <v>24</v>
      </c>
      <c r="I19" s="14">
        <v>74.52</v>
      </c>
      <c r="J19" s="19">
        <f t="shared" si="7"/>
        <v>29.808</v>
      </c>
      <c r="K19" s="17">
        <f t="shared" si="8"/>
        <v>53.808</v>
      </c>
      <c r="L19" s="16">
        <v>10</v>
      </c>
    </row>
    <row r="20" spans="1:12" ht="21.75" customHeight="1">
      <c r="A20" s="7" t="s">
        <v>62</v>
      </c>
      <c r="B20" s="10" t="s">
        <v>63</v>
      </c>
      <c r="C20" s="10" t="s">
        <v>9</v>
      </c>
      <c r="D20" s="10" t="s">
        <v>10</v>
      </c>
      <c r="E20" s="10" t="s">
        <v>60</v>
      </c>
      <c r="F20" s="10" t="s">
        <v>61</v>
      </c>
      <c r="G20" s="9">
        <v>49</v>
      </c>
      <c r="H20" s="18">
        <f t="shared" si="6"/>
        <v>29.4</v>
      </c>
      <c r="I20" s="14">
        <v>82.64</v>
      </c>
      <c r="J20" s="19">
        <f t="shared" si="7"/>
        <v>33.056000000000004</v>
      </c>
      <c r="K20" s="17">
        <f t="shared" si="8"/>
        <v>62.456</v>
      </c>
      <c r="L20" s="16">
        <v>13</v>
      </c>
    </row>
    <row r="21" spans="1:12" ht="21.75" customHeight="1">
      <c r="A21" s="7" t="s">
        <v>64</v>
      </c>
      <c r="B21" s="8" t="s">
        <v>65</v>
      </c>
      <c r="C21" s="8" t="s">
        <v>9</v>
      </c>
      <c r="D21" s="8" t="s">
        <v>10</v>
      </c>
      <c r="E21" s="10" t="s">
        <v>60</v>
      </c>
      <c r="F21" s="8" t="s">
        <v>61</v>
      </c>
      <c r="G21" s="9">
        <v>47.75</v>
      </c>
      <c r="H21" s="18">
        <f t="shared" si="6"/>
        <v>28.65</v>
      </c>
      <c r="I21" s="14">
        <v>83.44</v>
      </c>
      <c r="J21" s="19">
        <f t="shared" si="7"/>
        <v>33.376</v>
      </c>
      <c r="K21" s="17">
        <f t="shared" si="8"/>
        <v>62.025999999999996</v>
      </c>
      <c r="L21" s="16">
        <v>14</v>
      </c>
    </row>
    <row r="22" spans="1:12" ht="21.75" customHeight="1">
      <c r="A22" s="7" t="s">
        <v>66</v>
      </c>
      <c r="B22" s="10" t="s">
        <v>67</v>
      </c>
      <c r="C22" s="10" t="s">
        <v>9</v>
      </c>
      <c r="D22" s="10" t="s">
        <v>10</v>
      </c>
      <c r="E22" s="10" t="s">
        <v>60</v>
      </c>
      <c r="F22" s="10" t="s">
        <v>61</v>
      </c>
      <c r="G22" s="9">
        <v>47.75</v>
      </c>
      <c r="H22" s="18">
        <f t="shared" si="6"/>
        <v>28.65</v>
      </c>
      <c r="I22" s="14">
        <v>83.24</v>
      </c>
      <c r="J22" s="19">
        <f t="shared" si="7"/>
        <v>33.296</v>
      </c>
      <c r="K22" s="17">
        <f t="shared" si="8"/>
        <v>61.946</v>
      </c>
      <c r="L22" s="16">
        <v>16</v>
      </c>
    </row>
    <row r="23" spans="1:12" ht="21.75" customHeight="1">
      <c r="A23" s="7" t="s">
        <v>70</v>
      </c>
      <c r="B23" s="10" t="s">
        <v>71</v>
      </c>
      <c r="C23" s="10" t="s">
        <v>9</v>
      </c>
      <c r="D23" s="10" t="s">
        <v>10</v>
      </c>
      <c r="E23" s="11" t="s">
        <v>68</v>
      </c>
      <c r="F23" s="10" t="s">
        <v>69</v>
      </c>
      <c r="G23" s="9">
        <v>51</v>
      </c>
      <c r="H23" s="18">
        <f t="shared" si="6"/>
        <v>30.599999999999998</v>
      </c>
      <c r="I23" s="14">
        <v>76.28</v>
      </c>
      <c r="J23" s="19">
        <f t="shared" si="7"/>
        <v>30.512</v>
      </c>
      <c r="K23" s="17">
        <f t="shared" si="8"/>
        <v>61.111999999999995</v>
      </c>
      <c r="L23" s="16">
        <v>16</v>
      </c>
    </row>
    <row r="24" spans="1:12" ht="21.75" customHeight="1">
      <c r="A24" s="7" t="s">
        <v>72</v>
      </c>
      <c r="B24" s="11" t="s">
        <v>73</v>
      </c>
      <c r="C24" s="11" t="s">
        <v>9</v>
      </c>
      <c r="D24" s="11" t="s">
        <v>10</v>
      </c>
      <c r="E24" s="11" t="s">
        <v>68</v>
      </c>
      <c r="F24" s="11" t="s">
        <v>69</v>
      </c>
      <c r="G24" s="9">
        <v>45.5</v>
      </c>
      <c r="H24" s="18">
        <f t="shared" si="6"/>
        <v>27.3</v>
      </c>
      <c r="I24" s="14">
        <v>83.6</v>
      </c>
      <c r="J24" s="19">
        <f t="shared" si="7"/>
        <v>33.44</v>
      </c>
      <c r="K24" s="17">
        <f t="shared" si="8"/>
        <v>60.739999999999995</v>
      </c>
      <c r="L24" s="16">
        <v>17</v>
      </c>
    </row>
    <row r="25" spans="1:12" ht="21.75" customHeight="1">
      <c r="A25" s="7" t="s">
        <v>77</v>
      </c>
      <c r="B25" s="11" t="s">
        <v>78</v>
      </c>
      <c r="C25" s="11" t="s">
        <v>9</v>
      </c>
      <c r="D25" s="11" t="s">
        <v>74</v>
      </c>
      <c r="E25" s="10" t="s">
        <v>75</v>
      </c>
      <c r="F25" s="11" t="s">
        <v>76</v>
      </c>
      <c r="G25" s="9">
        <v>55</v>
      </c>
      <c r="H25" s="18">
        <f>G25*0.6</f>
        <v>33</v>
      </c>
      <c r="I25" s="14">
        <v>87.2</v>
      </c>
      <c r="J25" s="19">
        <f>I25*0.4</f>
        <v>34.88</v>
      </c>
      <c r="K25" s="17">
        <f>H25+J25</f>
        <v>67.88</v>
      </c>
      <c r="L25" s="16">
        <v>2</v>
      </c>
    </row>
    <row r="26" spans="1:12" ht="21.75" customHeight="1">
      <c r="A26" s="7" t="s">
        <v>83</v>
      </c>
      <c r="B26" s="11" t="s">
        <v>84</v>
      </c>
      <c r="C26" s="11" t="s">
        <v>20</v>
      </c>
      <c r="D26" s="11" t="s">
        <v>10</v>
      </c>
      <c r="E26" s="8" t="s">
        <v>79</v>
      </c>
      <c r="F26" s="11" t="s">
        <v>80</v>
      </c>
      <c r="G26" s="9">
        <v>47.5</v>
      </c>
      <c r="H26" s="18">
        <f>G26*0.6</f>
        <v>28.5</v>
      </c>
      <c r="I26" s="14">
        <v>87.8</v>
      </c>
      <c r="J26" s="19">
        <f>I26*0.4</f>
        <v>35.12</v>
      </c>
      <c r="K26" s="17">
        <f>H26+J26</f>
        <v>63.62</v>
      </c>
      <c r="L26" s="16">
        <v>5</v>
      </c>
    </row>
    <row r="27" spans="1:12" ht="21.75" customHeight="1">
      <c r="A27" s="7" t="s">
        <v>81</v>
      </c>
      <c r="B27" s="8" t="s">
        <v>82</v>
      </c>
      <c r="C27" s="8" t="s">
        <v>9</v>
      </c>
      <c r="D27" s="8" t="s">
        <v>10</v>
      </c>
      <c r="E27" s="8" t="s">
        <v>79</v>
      </c>
      <c r="F27" s="8" t="s">
        <v>80</v>
      </c>
      <c r="G27" s="9">
        <v>54</v>
      </c>
      <c r="H27" s="18">
        <f>G27*0.6</f>
        <v>32.4</v>
      </c>
      <c r="I27" s="14">
        <v>77</v>
      </c>
      <c r="J27" s="19">
        <f>I27*0.4</f>
        <v>30.8</v>
      </c>
      <c r="K27" s="17">
        <f>H27+J27</f>
        <v>63.2</v>
      </c>
      <c r="L27" s="16">
        <v>6</v>
      </c>
    </row>
    <row r="28" spans="1:12" ht="21.75" customHeight="1">
      <c r="A28" s="7" t="s">
        <v>87</v>
      </c>
      <c r="B28" s="11" t="s">
        <v>88</v>
      </c>
      <c r="C28" s="11" t="s">
        <v>20</v>
      </c>
      <c r="D28" s="11" t="s">
        <v>10</v>
      </c>
      <c r="E28" s="11" t="s">
        <v>85</v>
      </c>
      <c r="F28" s="11" t="s">
        <v>86</v>
      </c>
      <c r="G28" s="9">
        <v>47</v>
      </c>
      <c r="H28" s="18">
        <f>G28*0.6</f>
        <v>28.2</v>
      </c>
      <c r="I28" s="14">
        <v>79.4</v>
      </c>
      <c r="J28" s="19">
        <f>I28*0.4</f>
        <v>31.760000000000005</v>
      </c>
      <c r="K28" s="17">
        <f>H28+J28</f>
        <v>59.96000000000001</v>
      </c>
      <c r="L28" s="16">
        <v>4</v>
      </c>
    </row>
    <row r="29" spans="1:12" ht="21.75" customHeight="1">
      <c r="A29" s="7" t="s">
        <v>91</v>
      </c>
      <c r="B29" s="11" t="s">
        <v>92</v>
      </c>
      <c r="C29" s="11" t="s">
        <v>9</v>
      </c>
      <c r="D29" s="11" t="s">
        <v>10</v>
      </c>
      <c r="E29" s="10" t="s">
        <v>89</v>
      </c>
      <c r="F29" s="11" t="s">
        <v>90</v>
      </c>
      <c r="G29" s="9">
        <v>58</v>
      </c>
      <c r="H29" s="18">
        <f>G29*0.6</f>
        <v>34.8</v>
      </c>
      <c r="I29" s="14">
        <v>84.4</v>
      </c>
      <c r="J29" s="19">
        <f>I29*0.4</f>
        <v>33.760000000000005</v>
      </c>
      <c r="K29" s="17">
        <f>H29+J29</f>
        <v>68.56</v>
      </c>
      <c r="L29" s="16">
        <v>2</v>
      </c>
    </row>
  </sheetData>
  <sheetProtection/>
  <mergeCells count="1">
    <mergeCell ref="A1:L1"/>
  </mergeCells>
  <printOptions/>
  <pageMargins left="0.55" right="0.5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loo</cp:lastModifiedBy>
  <cp:lastPrinted>2016-10-21T08:48:34Z</cp:lastPrinted>
  <dcterms:created xsi:type="dcterms:W3CDTF">2016-07-19T01:57:33Z</dcterms:created>
  <dcterms:modified xsi:type="dcterms:W3CDTF">2016-10-21T09:12:52Z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