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tabRatio="777" firstSheet="8" activeTab="12"/>
  </bookViews>
  <sheets>
    <sheet name="小学语文（女）" sheetId="1" r:id="rId1"/>
    <sheet name="小学语文（男） " sheetId="2" r:id="rId2"/>
    <sheet name="小学数学（女）" sheetId="3" r:id="rId3"/>
    <sheet name="小学数学（男）" sheetId="4" r:id="rId4"/>
    <sheet name="小学英语（女） " sheetId="5" r:id="rId5"/>
    <sheet name="小学英语（男）" sheetId="6" r:id="rId6"/>
    <sheet name="小学音乐）" sheetId="7" r:id="rId7"/>
    <sheet name="小学体育" sheetId="8" r:id="rId8"/>
    <sheet name="小学美术  " sheetId="9" r:id="rId9"/>
    <sheet name="初中语文（男）" sheetId="10" r:id="rId10"/>
    <sheet name="初中语文（女）" sheetId="11" r:id="rId11"/>
    <sheet name="幼儿园" sheetId="12" r:id="rId12"/>
    <sheet name="初中数学（男）  " sheetId="13" r:id="rId13"/>
    <sheet name="初中数学（女）  " sheetId="14" r:id="rId14"/>
    <sheet name="初中物理   " sheetId="15" r:id="rId15"/>
    <sheet name="初中英语（男）   " sheetId="16" r:id="rId16"/>
    <sheet name="初中英语（女）" sheetId="17" r:id="rId17"/>
    <sheet name="初中音乐" sheetId="18" r:id="rId18"/>
    <sheet name="初中美术" sheetId="19" r:id="rId19"/>
    <sheet name="初中体育与健康" sheetId="20" r:id="rId20"/>
  </sheets>
  <definedNames/>
  <calcPr fullCalcOnLoad="1"/>
</workbook>
</file>

<file path=xl/sharedStrings.xml><?xml version="1.0" encoding="utf-8"?>
<sst xmlns="http://schemas.openxmlformats.org/spreadsheetml/2006/main" count="360" uniqueCount="139">
  <si>
    <t>姓名</t>
  </si>
  <si>
    <t>性别</t>
  </si>
  <si>
    <t>笔试成绩</t>
  </si>
  <si>
    <t>试讲成绩</t>
  </si>
  <si>
    <t>最后得分</t>
  </si>
  <si>
    <t>名次</t>
  </si>
  <si>
    <t>备注</t>
  </si>
  <si>
    <t>女</t>
  </si>
  <si>
    <t>刘宝凤</t>
  </si>
  <si>
    <t>男</t>
  </si>
  <si>
    <t>彭爱民</t>
  </si>
  <si>
    <t>郑黄庆</t>
  </si>
  <si>
    <t>袁丽</t>
  </si>
  <si>
    <t>康云龙</t>
  </si>
  <si>
    <t>专业技能
测试成绩</t>
  </si>
  <si>
    <t>黄丹</t>
  </si>
  <si>
    <t>刘丹</t>
  </si>
  <si>
    <t>宋龙青</t>
  </si>
  <si>
    <t>郭慧莉</t>
  </si>
  <si>
    <t>初中语文（男）面试人员成绩统计表</t>
  </si>
  <si>
    <t>谢玉喆</t>
  </si>
  <si>
    <t>刘辰霞</t>
  </si>
  <si>
    <t>龙妮娜</t>
  </si>
  <si>
    <t>冯丽萍</t>
  </si>
  <si>
    <t>陈林苗</t>
  </si>
  <si>
    <t>刘萍</t>
  </si>
  <si>
    <t>盛珍珍</t>
  </si>
  <si>
    <t>罗丽</t>
  </si>
  <si>
    <t>陈素清</t>
  </si>
  <si>
    <t>梁贤亮</t>
  </si>
  <si>
    <t>刘芳荣</t>
  </si>
  <si>
    <t>温居为</t>
  </si>
  <si>
    <t>杨延斌</t>
  </si>
  <si>
    <t>孙彪</t>
  </si>
  <si>
    <t>王金程</t>
  </si>
  <si>
    <t>蒋宣虎</t>
  </si>
  <si>
    <t>黄沛东</t>
  </si>
  <si>
    <t>谢峰</t>
  </si>
  <si>
    <t>杨敏</t>
  </si>
  <si>
    <t>邹志丹</t>
  </si>
  <si>
    <t>王琳燕</t>
  </si>
  <si>
    <t>王毅瑶</t>
  </si>
  <si>
    <t>罗盈</t>
  </si>
  <si>
    <t>陈玲芳</t>
  </si>
  <si>
    <t>刘琴</t>
  </si>
  <si>
    <t>姚婉秋</t>
  </si>
  <si>
    <t>李姬</t>
  </si>
  <si>
    <t>胡冬梅</t>
  </si>
  <si>
    <t>陈会运</t>
  </si>
  <si>
    <t>陈海林</t>
  </si>
  <si>
    <t>周勇</t>
  </si>
  <si>
    <t>郭清</t>
  </si>
  <si>
    <t>刘小园</t>
  </si>
  <si>
    <t>肖文</t>
  </si>
  <si>
    <t>刘九华</t>
  </si>
  <si>
    <t>胡广江</t>
  </si>
  <si>
    <t>欧阳松</t>
  </si>
  <si>
    <t>曾野林</t>
  </si>
  <si>
    <t>罗兵华</t>
  </si>
  <si>
    <t>邱益伟</t>
  </si>
  <si>
    <t>鞠跃晨</t>
  </si>
  <si>
    <t>谢莹</t>
  </si>
  <si>
    <t>最后
得分</t>
  </si>
  <si>
    <t>刘彦伽</t>
  </si>
  <si>
    <t>王丽</t>
  </si>
  <si>
    <t>王梦云</t>
  </si>
  <si>
    <t>黄丽霞</t>
  </si>
  <si>
    <t>杨甜甜</t>
  </si>
  <si>
    <t>女</t>
  </si>
  <si>
    <t>李朋培</t>
  </si>
  <si>
    <t>林童</t>
  </si>
  <si>
    <t>李亮平</t>
  </si>
  <si>
    <t>周超</t>
  </si>
  <si>
    <t>吴承旺</t>
  </si>
  <si>
    <t>男</t>
  </si>
  <si>
    <t>郑雅艳</t>
  </si>
  <si>
    <t>肖强</t>
  </si>
  <si>
    <t>盖梦瑶</t>
  </si>
  <si>
    <t>邓婵</t>
  </si>
  <si>
    <t>笔试
成绩</t>
  </si>
  <si>
    <t>试讲
成绩</t>
  </si>
  <si>
    <t>最后
得分</t>
  </si>
  <si>
    <t>女</t>
  </si>
  <si>
    <t>陈光森</t>
  </si>
  <si>
    <t>杨美兰</t>
  </si>
  <si>
    <t>胡敏心</t>
  </si>
  <si>
    <t>肖荣华</t>
  </si>
  <si>
    <t>邓树荣</t>
  </si>
  <si>
    <t>彭青霞</t>
  </si>
  <si>
    <t>朱菁</t>
  </si>
  <si>
    <t>范炜惠</t>
  </si>
  <si>
    <t>李坤</t>
  </si>
  <si>
    <t>郭汝佳</t>
  </si>
  <si>
    <t>韦虹羽</t>
  </si>
  <si>
    <t>肖丽君</t>
  </si>
  <si>
    <t>龚忠运</t>
  </si>
  <si>
    <t>李玉军</t>
  </si>
  <si>
    <t>涂智敏</t>
  </si>
  <si>
    <t>刘紫薇</t>
  </si>
  <si>
    <t>张万莲</t>
  </si>
  <si>
    <t>刘青萍</t>
  </si>
  <si>
    <t>苏莉</t>
  </si>
  <si>
    <t>任莲花</t>
  </si>
  <si>
    <t>杨冠娟</t>
  </si>
  <si>
    <t>罗佳蕾</t>
  </si>
  <si>
    <t>傅捷</t>
  </si>
  <si>
    <t>谢烨文</t>
  </si>
  <si>
    <t>彭懿敏</t>
  </si>
  <si>
    <t>刘沙沙</t>
  </si>
  <si>
    <t>张丽</t>
  </si>
  <si>
    <t>王林</t>
  </si>
  <si>
    <t>霍芷若</t>
  </si>
  <si>
    <t>万煜</t>
  </si>
  <si>
    <t>男</t>
  </si>
  <si>
    <t>小学语文（女）面试人员成绩统计表（省招）</t>
  </si>
  <si>
    <t>小学语文（男）面试人员成绩统计表（省招）</t>
  </si>
  <si>
    <t>小学数学（女）面试人员成绩统计表（省招）</t>
  </si>
  <si>
    <t>小学数学（男）面试人员成绩统计表（省招）</t>
  </si>
  <si>
    <t>小学音乐面试人员成绩统计表（省招）</t>
  </si>
  <si>
    <t>小学英语（女）面试人员成绩统计表（省招）</t>
  </si>
  <si>
    <t>小学英语（男）面试人员成绩统计表（省招）</t>
  </si>
  <si>
    <t>小学体育面试人员成绩统计表（省招）</t>
  </si>
  <si>
    <t>小学美术面试人员成绩统计表（省招）</t>
  </si>
  <si>
    <t>初中语文（女）面试人员成绩统计表（省招）</t>
  </si>
  <si>
    <t>初中数学（男）面试人员成绩统计表（省招）</t>
  </si>
  <si>
    <t>初中数学（女）面试人员成绩统计表（省招）</t>
  </si>
  <si>
    <t>初中物理面试人员成绩统计表（省招）</t>
  </si>
  <si>
    <t>初中英语（男）面试人员成绩统计表（省招）</t>
  </si>
  <si>
    <t>初中英语（女）面试人员成绩统计表（省招）</t>
  </si>
  <si>
    <t>初中音乐面试人员成绩统计表（省招）</t>
  </si>
  <si>
    <t>初中美术面试人员成绩统计表（省招）</t>
  </si>
  <si>
    <t>初中体育与健康面试人员成绩统计表（省招）</t>
  </si>
  <si>
    <t>幼儿园面试人员成绩统计表（省招）</t>
  </si>
  <si>
    <t>讲故事</t>
  </si>
  <si>
    <t>简笔画</t>
  </si>
  <si>
    <t>音乐</t>
  </si>
  <si>
    <t>最后得分</t>
  </si>
  <si>
    <t>面试成绩</t>
  </si>
  <si>
    <t xml:space="preserve">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</si>
</sst>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26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name val="仿宋_GB2312"/>
      <family val="3"/>
    </font>
    <font>
      <sz val="18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sz val="16"/>
      <name val="仿宋_GB2312"/>
      <family val="3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5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3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176" fontId="20" fillId="0" borderId="11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2" fillId="0" borderId="10" xfId="0" applyNumberFormat="1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8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L7" sqref="L7"/>
    </sheetView>
  </sheetViews>
  <sheetFormatPr defaultColWidth="9.00390625" defaultRowHeight="14.25" customHeight="1"/>
  <cols>
    <col min="1" max="6" width="11.125" style="2" customWidth="1"/>
    <col min="7" max="7" width="11.125" style="0" customWidth="1"/>
  </cols>
  <sheetData>
    <row r="1" spans="1:7" ht="33" customHeight="1">
      <c r="A1" s="36" t="s">
        <v>114</v>
      </c>
      <c r="B1" s="36"/>
      <c r="C1" s="36"/>
      <c r="D1" s="36"/>
      <c r="E1" s="36"/>
      <c r="F1" s="36"/>
      <c r="G1" s="36"/>
    </row>
    <row r="2" spans="1:7" s="1" customFormat="1" ht="24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s="1" customFormat="1" ht="24" customHeight="1">
      <c r="A3" s="3" t="s">
        <v>22</v>
      </c>
      <c r="B3" s="3" t="s">
        <v>7</v>
      </c>
      <c r="C3" s="16">
        <v>140</v>
      </c>
      <c r="D3" s="3">
        <v>90</v>
      </c>
      <c r="E3" s="5">
        <f aca="true" t="shared" si="0" ref="E3:E12">C3*0.25+D3*0.5</f>
        <v>80</v>
      </c>
      <c r="F3" s="3"/>
      <c r="G3" s="3"/>
    </row>
    <row r="4" spans="1:7" s="1" customFormat="1" ht="24" customHeight="1">
      <c r="A4" s="3" t="s">
        <v>20</v>
      </c>
      <c r="B4" s="3" t="s">
        <v>7</v>
      </c>
      <c r="C4" s="6">
        <v>145</v>
      </c>
      <c r="D4" s="3">
        <v>85.6</v>
      </c>
      <c r="E4" s="5">
        <f t="shared" si="0"/>
        <v>79.05</v>
      </c>
      <c r="F4" s="3"/>
      <c r="G4" s="6"/>
    </row>
    <row r="5" spans="1:7" s="13" customFormat="1" ht="24" customHeight="1">
      <c r="A5" s="3" t="s">
        <v>26</v>
      </c>
      <c r="B5" s="3" t="s">
        <v>7</v>
      </c>
      <c r="C5" s="6">
        <v>133.5</v>
      </c>
      <c r="D5" s="3">
        <v>89.4</v>
      </c>
      <c r="E5" s="5">
        <f t="shared" si="0"/>
        <v>78.075</v>
      </c>
      <c r="F5" s="3"/>
      <c r="G5" s="3"/>
    </row>
    <row r="6" spans="1:7" s="13" customFormat="1" ht="24" customHeight="1">
      <c r="A6" s="3" t="s">
        <v>23</v>
      </c>
      <c r="B6" s="3" t="s">
        <v>7</v>
      </c>
      <c r="C6" s="6">
        <v>137</v>
      </c>
      <c r="D6" s="3">
        <v>87.4</v>
      </c>
      <c r="E6" s="5">
        <f t="shared" si="0"/>
        <v>77.95</v>
      </c>
      <c r="F6" s="3"/>
      <c r="G6" s="6"/>
    </row>
    <row r="7" spans="1:7" s="13" customFormat="1" ht="24" customHeight="1">
      <c r="A7" s="3" t="s">
        <v>8</v>
      </c>
      <c r="B7" s="3" t="s">
        <v>7</v>
      </c>
      <c r="C7" s="6">
        <v>136.5</v>
      </c>
      <c r="D7" s="3">
        <v>86</v>
      </c>
      <c r="E7" s="5">
        <f t="shared" si="0"/>
        <v>77.125</v>
      </c>
      <c r="F7" s="3"/>
      <c r="G7" s="6"/>
    </row>
    <row r="8" spans="1:7" s="13" customFormat="1" ht="24" customHeight="1">
      <c r="A8" s="3" t="s">
        <v>24</v>
      </c>
      <c r="B8" s="3" t="s">
        <v>7</v>
      </c>
      <c r="C8" s="6">
        <v>137</v>
      </c>
      <c r="D8" s="3">
        <v>85.4</v>
      </c>
      <c r="E8" s="5">
        <f t="shared" si="0"/>
        <v>76.95</v>
      </c>
      <c r="F8" s="3"/>
      <c r="G8" s="6"/>
    </row>
    <row r="9" spans="1:7" s="13" customFormat="1" ht="24" customHeight="1">
      <c r="A9" s="3" t="s">
        <v>27</v>
      </c>
      <c r="B9" s="3" t="s">
        <v>7</v>
      </c>
      <c r="C9" s="6">
        <v>129.5</v>
      </c>
      <c r="D9" s="3">
        <v>89</v>
      </c>
      <c r="E9" s="5">
        <f t="shared" si="0"/>
        <v>76.875</v>
      </c>
      <c r="F9" s="3"/>
      <c r="G9" s="6"/>
    </row>
    <row r="10" spans="1:7" s="13" customFormat="1" ht="24" customHeight="1">
      <c r="A10" s="3" t="s">
        <v>25</v>
      </c>
      <c r="B10" s="3" t="s">
        <v>7</v>
      </c>
      <c r="C10" s="6">
        <v>135.5</v>
      </c>
      <c r="D10" s="3">
        <v>86</v>
      </c>
      <c r="E10" s="5">
        <f t="shared" si="0"/>
        <v>76.875</v>
      </c>
      <c r="F10" s="3"/>
      <c r="G10" s="6"/>
    </row>
    <row r="11" spans="1:7" s="13" customFormat="1" ht="24" customHeight="1">
      <c r="A11" s="3" t="s">
        <v>21</v>
      </c>
      <c r="B11" s="3" t="s">
        <v>7</v>
      </c>
      <c r="C11" s="6">
        <v>140</v>
      </c>
      <c r="D11" s="3">
        <v>83.6</v>
      </c>
      <c r="E11" s="5">
        <f t="shared" si="0"/>
        <v>76.8</v>
      </c>
      <c r="F11" s="3"/>
      <c r="G11" s="6"/>
    </row>
    <row r="12" spans="1:7" s="13" customFormat="1" ht="24" customHeight="1">
      <c r="A12" s="3" t="s">
        <v>28</v>
      </c>
      <c r="B12" s="3" t="s">
        <v>7</v>
      </c>
      <c r="C12" s="6">
        <v>128</v>
      </c>
      <c r="D12" s="9">
        <v>88.6</v>
      </c>
      <c r="E12" s="5">
        <f t="shared" si="0"/>
        <v>76.3</v>
      </c>
      <c r="F12" s="3"/>
      <c r="G12" s="6"/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F10" sqref="F10"/>
    </sheetView>
  </sheetViews>
  <sheetFormatPr defaultColWidth="9.00390625" defaultRowHeight="14.25"/>
  <cols>
    <col min="3" max="3" width="12.50390625" style="0" customWidth="1"/>
    <col min="4" max="4" width="11.50390625" style="33" customWidth="1"/>
    <col min="5" max="5" width="12.375" style="0" customWidth="1"/>
  </cols>
  <sheetData>
    <row r="1" spans="1:7" ht="39.75" customHeight="1">
      <c r="A1" s="40" t="s">
        <v>19</v>
      </c>
      <c r="B1" s="40"/>
      <c r="C1" s="40"/>
      <c r="D1" s="40"/>
      <c r="E1" s="40"/>
      <c r="F1" s="40"/>
      <c r="G1" s="40"/>
    </row>
    <row r="2" spans="1:7" ht="39.75" customHeight="1">
      <c r="A2" s="19" t="s">
        <v>0</v>
      </c>
      <c r="B2" s="19" t="s">
        <v>1</v>
      </c>
      <c r="C2" s="19" t="s">
        <v>2</v>
      </c>
      <c r="D2" s="31" t="s">
        <v>3</v>
      </c>
      <c r="E2" s="19" t="s">
        <v>4</v>
      </c>
      <c r="F2" s="19" t="s">
        <v>5</v>
      </c>
      <c r="G2" s="19" t="s">
        <v>6</v>
      </c>
    </row>
    <row r="3" spans="1:7" ht="33" customHeight="1">
      <c r="A3" s="6" t="s">
        <v>83</v>
      </c>
      <c r="B3" s="3" t="s">
        <v>74</v>
      </c>
      <c r="C3" s="6">
        <v>113</v>
      </c>
      <c r="D3" s="5">
        <v>81</v>
      </c>
      <c r="E3" s="5">
        <f>C3*0.25+D3*0.5</f>
        <v>68.75</v>
      </c>
      <c r="F3" s="3"/>
      <c r="G3" s="3"/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E22" sqref="E22"/>
    </sheetView>
  </sheetViews>
  <sheetFormatPr defaultColWidth="9.00390625" defaultRowHeight="14.25" customHeight="1"/>
  <cols>
    <col min="1" max="3" width="11.125" style="2" customWidth="1"/>
    <col min="4" max="4" width="11.125" style="30" customWidth="1"/>
    <col min="5" max="6" width="11.125" style="2" customWidth="1"/>
    <col min="7" max="7" width="11.125" style="0" customWidth="1"/>
  </cols>
  <sheetData>
    <row r="1" spans="1:7" ht="34.5" customHeight="1">
      <c r="A1" s="37" t="s">
        <v>123</v>
      </c>
      <c r="B1" s="37"/>
      <c r="C1" s="37"/>
      <c r="D1" s="37"/>
      <c r="E1" s="37"/>
      <c r="F1" s="37"/>
      <c r="G1" s="37"/>
    </row>
    <row r="2" spans="1:7" s="1" customFormat="1" ht="49.5" customHeight="1">
      <c r="A2" s="12" t="s">
        <v>0</v>
      </c>
      <c r="B2" s="12" t="s">
        <v>1</v>
      </c>
      <c r="C2" s="12" t="s">
        <v>2</v>
      </c>
      <c r="D2" s="28" t="s">
        <v>3</v>
      </c>
      <c r="E2" s="12" t="s">
        <v>4</v>
      </c>
      <c r="F2" s="12" t="s">
        <v>5</v>
      </c>
      <c r="G2" s="12" t="s">
        <v>6</v>
      </c>
    </row>
    <row r="3" spans="1:7" s="1" customFormat="1" ht="60" customHeight="1">
      <c r="A3" s="6" t="s">
        <v>18</v>
      </c>
      <c r="B3" s="4" t="s">
        <v>82</v>
      </c>
      <c r="C3" s="6">
        <v>142.5</v>
      </c>
      <c r="D3" s="29">
        <v>80.2</v>
      </c>
      <c r="E3" s="5">
        <f>C3*0.25+D3*0.5</f>
        <v>75.725</v>
      </c>
      <c r="F3" s="4"/>
      <c r="G3" s="4"/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4" sqref="A4:IV18"/>
    </sheetView>
  </sheetViews>
  <sheetFormatPr defaultColWidth="9.00390625" defaultRowHeight="14.25"/>
  <cols>
    <col min="1" max="1" width="9.00390625" style="27" customWidth="1"/>
    <col min="2" max="2" width="7.125" style="27" customWidth="1"/>
    <col min="3" max="3" width="10.625" style="27" customWidth="1"/>
    <col min="4" max="4" width="10.50390625" style="27" customWidth="1"/>
    <col min="5" max="5" width="11.25390625" style="27" customWidth="1"/>
    <col min="6" max="7" width="9.25390625" style="27" bestFit="1" customWidth="1"/>
    <col min="8" max="16384" width="9.00390625" style="27" customWidth="1"/>
  </cols>
  <sheetData>
    <row r="1" spans="1:9" ht="34.5" customHeight="1">
      <c r="A1" s="37" t="s">
        <v>132</v>
      </c>
      <c r="B1" s="37"/>
      <c r="C1" s="37"/>
      <c r="D1" s="37"/>
      <c r="E1" s="37"/>
      <c r="F1" s="37"/>
      <c r="G1" s="37"/>
      <c r="H1" s="37"/>
      <c r="I1" s="37"/>
    </row>
    <row r="2" spans="1:9" ht="34.5" customHeight="1">
      <c r="A2" s="41" t="s">
        <v>0</v>
      </c>
      <c r="B2" s="41" t="s">
        <v>1</v>
      </c>
      <c r="C2" s="41" t="s">
        <v>2</v>
      </c>
      <c r="D2" s="38" t="s">
        <v>137</v>
      </c>
      <c r="E2" s="38"/>
      <c r="F2" s="38"/>
      <c r="G2" s="41" t="s">
        <v>136</v>
      </c>
      <c r="H2" s="41" t="s">
        <v>5</v>
      </c>
      <c r="I2" s="41" t="s">
        <v>6</v>
      </c>
    </row>
    <row r="3" spans="1:9" ht="42.75" customHeight="1">
      <c r="A3" s="41"/>
      <c r="B3" s="41"/>
      <c r="C3" s="41"/>
      <c r="D3" s="12" t="s">
        <v>133</v>
      </c>
      <c r="E3" s="12" t="s">
        <v>134</v>
      </c>
      <c r="F3" s="12" t="s">
        <v>135</v>
      </c>
      <c r="G3" s="41"/>
      <c r="H3" s="41"/>
      <c r="I3" s="41"/>
    </row>
    <row r="4" spans="1:9" ht="25.5" customHeight="1">
      <c r="A4" s="16" t="s">
        <v>108</v>
      </c>
      <c r="B4" s="7" t="s">
        <v>68</v>
      </c>
      <c r="C4" s="16">
        <v>58</v>
      </c>
      <c r="D4" s="35">
        <v>29.9</v>
      </c>
      <c r="E4" s="35">
        <v>26.6</v>
      </c>
      <c r="F4" s="35">
        <v>30.3</v>
      </c>
      <c r="G4" s="8">
        <f aca="true" t="shared" si="0" ref="G4:G18">C4*0.4+(D4+E4+F4)*0.6</f>
        <v>75.28</v>
      </c>
      <c r="H4" s="35"/>
      <c r="I4" s="35"/>
    </row>
    <row r="5" spans="1:9" ht="25.5" customHeight="1">
      <c r="A5" s="20" t="s">
        <v>104</v>
      </c>
      <c r="B5" s="3" t="s">
        <v>68</v>
      </c>
      <c r="C5" s="20">
        <v>60.5</v>
      </c>
      <c r="D5" s="10">
        <v>30.4</v>
      </c>
      <c r="E5" s="10">
        <v>25.3</v>
      </c>
      <c r="F5" s="10">
        <v>29.4</v>
      </c>
      <c r="G5" s="5">
        <f t="shared" si="0"/>
        <v>75.25999999999999</v>
      </c>
      <c r="H5" s="10"/>
      <c r="I5" s="10"/>
    </row>
    <row r="6" spans="1:9" ht="25.5" customHeight="1">
      <c r="A6" s="6" t="s">
        <v>103</v>
      </c>
      <c r="B6" s="3" t="s">
        <v>68</v>
      </c>
      <c r="C6" s="6">
        <v>60.5</v>
      </c>
      <c r="D6" s="10">
        <v>29</v>
      </c>
      <c r="E6" s="10">
        <v>25.2</v>
      </c>
      <c r="F6" s="10">
        <v>28.2</v>
      </c>
      <c r="G6" s="5">
        <f t="shared" si="0"/>
        <v>73.64000000000001</v>
      </c>
      <c r="H6" s="10"/>
      <c r="I6" s="10"/>
    </row>
    <row r="7" spans="1:9" ht="25.5" customHeight="1">
      <c r="A7" s="6" t="s">
        <v>98</v>
      </c>
      <c r="B7" s="3" t="s">
        <v>68</v>
      </c>
      <c r="C7" s="6">
        <v>62</v>
      </c>
      <c r="D7" s="3">
        <v>27.9</v>
      </c>
      <c r="E7" s="3">
        <v>26</v>
      </c>
      <c r="F7" s="34">
        <v>27.3</v>
      </c>
      <c r="G7" s="5">
        <f t="shared" si="0"/>
        <v>73.52</v>
      </c>
      <c r="H7" s="10"/>
      <c r="I7" s="3"/>
    </row>
    <row r="8" spans="1:9" ht="25.5" customHeight="1">
      <c r="A8" s="6" t="s">
        <v>112</v>
      </c>
      <c r="B8" s="3" t="s">
        <v>68</v>
      </c>
      <c r="C8" s="6">
        <v>55</v>
      </c>
      <c r="D8" s="10">
        <v>28.8</v>
      </c>
      <c r="E8" s="10">
        <v>26.7</v>
      </c>
      <c r="F8" s="10">
        <v>29</v>
      </c>
      <c r="G8" s="5">
        <f t="shared" si="0"/>
        <v>72.69999999999999</v>
      </c>
      <c r="H8" s="10"/>
      <c r="I8" s="10"/>
    </row>
    <row r="9" spans="1:9" ht="25.5" customHeight="1">
      <c r="A9" s="6" t="s">
        <v>105</v>
      </c>
      <c r="B9" s="3" t="s">
        <v>68</v>
      </c>
      <c r="C9" s="6">
        <v>60</v>
      </c>
      <c r="D9" s="10">
        <v>25.5</v>
      </c>
      <c r="E9" s="10">
        <v>26.7</v>
      </c>
      <c r="F9" s="10">
        <v>28.9</v>
      </c>
      <c r="G9" s="5">
        <f t="shared" si="0"/>
        <v>72.66</v>
      </c>
      <c r="H9" s="10"/>
      <c r="I9" s="10"/>
    </row>
    <row r="10" spans="1:9" ht="25.5" customHeight="1">
      <c r="A10" s="6" t="s">
        <v>106</v>
      </c>
      <c r="B10" s="3" t="s">
        <v>68</v>
      </c>
      <c r="C10" s="6">
        <v>59</v>
      </c>
      <c r="D10" s="10">
        <v>29.6</v>
      </c>
      <c r="E10" s="10">
        <v>20.8</v>
      </c>
      <c r="F10" s="10">
        <v>30.4</v>
      </c>
      <c r="G10" s="5">
        <f t="shared" si="0"/>
        <v>72.08000000000001</v>
      </c>
      <c r="H10" s="10"/>
      <c r="I10" s="10"/>
    </row>
    <row r="11" spans="1:9" ht="25.5" customHeight="1">
      <c r="A11" s="6" t="s">
        <v>107</v>
      </c>
      <c r="B11" s="3" t="s">
        <v>68</v>
      </c>
      <c r="C11" s="6">
        <v>58</v>
      </c>
      <c r="D11" s="10">
        <v>25.92</v>
      </c>
      <c r="E11" s="10">
        <v>26.2</v>
      </c>
      <c r="F11" s="10">
        <v>29</v>
      </c>
      <c r="G11" s="5">
        <f t="shared" si="0"/>
        <v>71.87200000000001</v>
      </c>
      <c r="H11" s="10"/>
      <c r="I11" s="10"/>
    </row>
    <row r="12" spans="1:9" ht="25.5" customHeight="1">
      <c r="A12" s="6" t="s">
        <v>100</v>
      </c>
      <c r="B12" s="3" t="s">
        <v>68</v>
      </c>
      <c r="C12" s="6">
        <v>61.5</v>
      </c>
      <c r="D12" s="3">
        <v>26.6</v>
      </c>
      <c r="E12" s="3">
        <v>23.9</v>
      </c>
      <c r="F12" s="34">
        <v>26.2</v>
      </c>
      <c r="G12" s="5">
        <f t="shared" si="0"/>
        <v>70.62</v>
      </c>
      <c r="H12" s="10"/>
      <c r="I12" s="6"/>
    </row>
    <row r="13" spans="1:9" ht="25.5" customHeight="1">
      <c r="A13" s="6" t="s">
        <v>101</v>
      </c>
      <c r="B13" s="3" t="s">
        <v>68</v>
      </c>
      <c r="C13" s="6">
        <v>61</v>
      </c>
      <c r="D13" s="9">
        <v>25.4</v>
      </c>
      <c r="E13" s="9">
        <v>23.6</v>
      </c>
      <c r="F13" s="9">
        <v>27.5</v>
      </c>
      <c r="G13" s="5">
        <f t="shared" si="0"/>
        <v>70.3</v>
      </c>
      <c r="H13" s="10"/>
      <c r="I13" s="10"/>
    </row>
    <row r="14" spans="1:9" ht="25.5" customHeight="1">
      <c r="A14" s="6" t="s">
        <v>99</v>
      </c>
      <c r="B14" s="3" t="s">
        <v>68</v>
      </c>
      <c r="C14" s="6">
        <v>61.5</v>
      </c>
      <c r="D14" s="3">
        <v>25.1</v>
      </c>
      <c r="E14" s="3">
        <v>24.2</v>
      </c>
      <c r="F14" s="5">
        <v>26.8</v>
      </c>
      <c r="G14" s="5">
        <f t="shared" si="0"/>
        <v>70.25999999999999</v>
      </c>
      <c r="H14" s="10"/>
      <c r="I14" s="6"/>
    </row>
    <row r="15" spans="1:9" ht="25.5" customHeight="1">
      <c r="A15" s="6" t="s">
        <v>111</v>
      </c>
      <c r="B15" s="3" t="s">
        <v>68</v>
      </c>
      <c r="C15" s="6">
        <v>55</v>
      </c>
      <c r="D15" s="10">
        <v>29</v>
      </c>
      <c r="E15" s="10">
        <v>24.3</v>
      </c>
      <c r="F15" s="10">
        <v>26.7</v>
      </c>
      <c r="G15" s="5">
        <f t="shared" si="0"/>
        <v>70</v>
      </c>
      <c r="H15" s="10"/>
      <c r="I15" s="10"/>
    </row>
    <row r="16" spans="1:9" ht="25.5" customHeight="1">
      <c r="A16" s="6" t="s">
        <v>109</v>
      </c>
      <c r="B16" s="3" t="s">
        <v>68</v>
      </c>
      <c r="C16" s="6">
        <v>57.5</v>
      </c>
      <c r="D16" s="10">
        <v>29</v>
      </c>
      <c r="E16" s="10">
        <v>23.4</v>
      </c>
      <c r="F16" s="10">
        <v>25.5</v>
      </c>
      <c r="G16" s="5">
        <f t="shared" si="0"/>
        <v>69.74000000000001</v>
      </c>
      <c r="H16" s="10"/>
      <c r="I16" s="10"/>
    </row>
    <row r="17" spans="1:9" ht="25.5" customHeight="1">
      <c r="A17" s="6" t="s">
        <v>102</v>
      </c>
      <c r="B17" s="3" t="s">
        <v>68</v>
      </c>
      <c r="C17" s="6">
        <v>60.5</v>
      </c>
      <c r="D17" s="10">
        <v>25.4</v>
      </c>
      <c r="E17" s="10">
        <v>22.6</v>
      </c>
      <c r="F17" s="10">
        <v>27.9</v>
      </c>
      <c r="G17" s="5">
        <f t="shared" si="0"/>
        <v>69.74000000000001</v>
      </c>
      <c r="H17" s="10"/>
      <c r="I17" s="10"/>
    </row>
    <row r="18" spans="1:9" ht="25.5" customHeight="1">
      <c r="A18" s="6" t="s">
        <v>110</v>
      </c>
      <c r="B18" s="3" t="s">
        <v>68</v>
      </c>
      <c r="C18" s="6">
        <v>57</v>
      </c>
      <c r="D18" s="10">
        <v>24</v>
      </c>
      <c r="E18" s="10">
        <v>25.3</v>
      </c>
      <c r="F18" s="10">
        <v>28.9</v>
      </c>
      <c r="G18" s="5">
        <f t="shared" si="0"/>
        <v>69.72</v>
      </c>
      <c r="H18" s="10"/>
      <c r="I18" s="10"/>
    </row>
  </sheetData>
  <mergeCells count="8">
    <mergeCell ref="A1:I1"/>
    <mergeCell ref="D2:F2"/>
    <mergeCell ref="C2:C3"/>
    <mergeCell ref="B2:B3"/>
    <mergeCell ref="A2:A3"/>
    <mergeCell ref="G2:G3"/>
    <mergeCell ref="H2:H3"/>
    <mergeCell ref="I2:I3"/>
  </mergeCells>
  <printOptions horizontalCentered="1"/>
  <pageMargins left="0.1968503937007874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F3" sqref="F3:F4"/>
    </sheetView>
  </sheetViews>
  <sheetFormatPr defaultColWidth="9.00390625" defaultRowHeight="14.25"/>
  <cols>
    <col min="3" max="3" width="13.625" style="0" customWidth="1"/>
    <col min="4" max="4" width="12.375" style="0" customWidth="1"/>
    <col min="5" max="5" width="12.875" style="0" customWidth="1"/>
  </cols>
  <sheetData>
    <row r="1" spans="1:7" ht="34.5" customHeight="1">
      <c r="A1" s="37" t="s">
        <v>124</v>
      </c>
      <c r="B1" s="37"/>
      <c r="C1" s="37"/>
      <c r="D1" s="37"/>
      <c r="E1" s="37"/>
      <c r="F1" s="37"/>
      <c r="G1" s="37"/>
    </row>
    <row r="2" spans="1:7" ht="18.7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44.25" customHeight="1">
      <c r="A3" s="6" t="s">
        <v>86</v>
      </c>
      <c r="B3" s="3" t="s">
        <v>74</v>
      </c>
      <c r="C3" s="6">
        <v>112</v>
      </c>
      <c r="D3" s="3">
        <v>84.22</v>
      </c>
      <c r="E3" s="5">
        <f>C3*0.25+D3*0.5</f>
        <v>70.11</v>
      </c>
      <c r="F3" s="3"/>
      <c r="G3" s="6"/>
    </row>
    <row r="4" spans="1:7" ht="44.25" customHeight="1">
      <c r="A4" s="6" t="s">
        <v>87</v>
      </c>
      <c r="B4" s="3" t="s">
        <v>74</v>
      </c>
      <c r="C4" s="6">
        <v>103.5</v>
      </c>
      <c r="D4" s="3">
        <v>88.42</v>
      </c>
      <c r="E4" s="5">
        <f>C4*0.25+D4*0.5</f>
        <v>70.08500000000001</v>
      </c>
      <c r="F4" s="3"/>
      <c r="G4" s="3"/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F3" sqref="F3:F4"/>
    </sheetView>
  </sheetViews>
  <sheetFormatPr defaultColWidth="9.00390625" defaultRowHeight="14.25" customHeight="1"/>
  <cols>
    <col min="1" max="3" width="11.125" style="2" customWidth="1"/>
    <col min="4" max="4" width="11.125" style="26" customWidth="1"/>
    <col min="5" max="6" width="11.125" style="2" customWidth="1"/>
    <col min="7" max="7" width="11.125" style="0" customWidth="1"/>
  </cols>
  <sheetData>
    <row r="1" spans="1:7" ht="34.5" customHeight="1">
      <c r="A1" s="37" t="s">
        <v>125</v>
      </c>
      <c r="B1" s="37"/>
      <c r="C1" s="37"/>
      <c r="D1" s="37"/>
      <c r="E1" s="37"/>
      <c r="F1" s="37"/>
      <c r="G1" s="37"/>
    </row>
    <row r="2" spans="1:7" s="1" customFormat="1" ht="49.5" customHeight="1">
      <c r="A2" s="12" t="s">
        <v>0</v>
      </c>
      <c r="B2" s="12" t="s">
        <v>1</v>
      </c>
      <c r="C2" s="12" t="s">
        <v>2</v>
      </c>
      <c r="D2" s="25" t="s">
        <v>3</v>
      </c>
      <c r="E2" s="12" t="s">
        <v>4</v>
      </c>
      <c r="F2" s="12" t="s">
        <v>5</v>
      </c>
      <c r="G2" s="12" t="s">
        <v>6</v>
      </c>
    </row>
    <row r="3" spans="1:7" s="1" customFormat="1" ht="57" customHeight="1">
      <c r="A3" s="16" t="s">
        <v>84</v>
      </c>
      <c r="B3" s="7" t="s">
        <v>7</v>
      </c>
      <c r="C3" s="16">
        <v>114</v>
      </c>
      <c r="D3" s="8">
        <v>85.5</v>
      </c>
      <c r="E3" s="8">
        <f>C3*0.25+D3*0.5</f>
        <v>71.25</v>
      </c>
      <c r="F3" s="7"/>
      <c r="G3" s="7"/>
    </row>
    <row r="4" spans="1:7" s="1" customFormat="1" ht="57" customHeight="1">
      <c r="A4" s="6" t="s">
        <v>85</v>
      </c>
      <c r="B4" s="3" t="s">
        <v>7</v>
      </c>
      <c r="C4" s="6">
        <v>98.5</v>
      </c>
      <c r="D4" s="5">
        <v>91.7</v>
      </c>
      <c r="E4" s="8">
        <f>C4*0.25+D4*0.5</f>
        <v>70.475</v>
      </c>
      <c r="F4" s="3"/>
      <c r="G4" s="6"/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I22" sqref="I22"/>
    </sheetView>
  </sheetViews>
  <sheetFormatPr defaultColWidth="9.00390625" defaultRowHeight="14.25" customHeight="1"/>
  <cols>
    <col min="1" max="6" width="11.125" style="2" customWidth="1"/>
    <col min="7" max="7" width="11.125" style="0" customWidth="1"/>
  </cols>
  <sheetData>
    <row r="1" spans="1:7" ht="34.5" customHeight="1">
      <c r="A1" s="37" t="s">
        <v>126</v>
      </c>
      <c r="B1" s="37"/>
      <c r="C1" s="37"/>
      <c r="D1" s="37"/>
      <c r="E1" s="37"/>
      <c r="F1" s="37"/>
      <c r="G1" s="37"/>
    </row>
    <row r="2" spans="1:7" s="1" customFormat="1" ht="36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s="1" customFormat="1" ht="39.75" customHeight="1">
      <c r="A3" s="16" t="s">
        <v>88</v>
      </c>
      <c r="B3" s="3" t="s">
        <v>68</v>
      </c>
      <c r="C3" s="16">
        <v>133.5</v>
      </c>
      <c r="D3" s="3">
        <v>87.68</v>
      </c>
      <c r="E3" s="5">
        <f>C3*0.25+D3*0.5</f>
        <v>77.215</v>
      </c>
      <c r="F3" s="3"/>
      <c r="G3" s="3"/>
    </row>
    <row r="4" spans="1:7" ht="39.75" customHeight="1">
      <c r="A4" s="6" t="s">
        <v>89</v>
      </c>
      <c r="B4" s="9" t="s">
        <v>68</v>
      </c>
      <c r="C4" s="6">
        <v>72.5</v>
      </c>
      <c r="D4" s="9">
        <v>80.56</v>
      </c>
      <c r="E4" s="5">
        <f>C4*0.25+D4*0.5</f>
        <v>58.405</v>
      </c>
      <c r="F4" s="9"/>
      <c r="G4" s="11"/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F3" sqref="F3"/>
    </sheetView>
  </sheetViews>
  <sheetFormatPr defaultColWidth="9.00390625" defaultRowHeight="14.25" customHeight="1"/>
  <cols>
    <col min="1" max="6" width="11.125" style="2" customWidth="1"/>
    <col min="7" max="7" width="11.125" style="0" customWidth="1"/>
  </cols>
  <sheetData>
    <row r="1" spans="1:7" ht="34.5" customHeight="1">
      <c r="A1" s="37" t="s">
        <v>127</v>
      </c>
      <c r="B1" s="37"/>
      <c r="C1" s="37"/>
      <c r="D1" s="37"/>
      <c r="E1" s="37"/>
      <c r="F1" s="37"/>
      <c r="G1" s="37"/>
    </row>
    <row r="2" spans="1:7" s="1" customFormat="1" ht="49.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s="1" customFormat="1" ht="63.75" customHeight="1">
      <c r="A3" s="6" t="s">
        <v>91</v>
      </c>
      <c r="B3" s="3" t="s">
        <v>74</v>
      </c>
      <c r="C3" s="6">
        <v>126.5</v>
      </c>
      <c r="D3" s="3">
        <v>84.4</v>
      </c>
      <c r="E3" s="5">
        <f>C3*0.25+D3*0.5</f>
        <v>73.825</v>
      </c>
      <c r="F3" s="3"/>
      <c r="G3" s="6"/>
    </row>
  </sheetData>
  <mergeCells count="1">
    <mergeCell ref="A1:G1"/>
  </mergeCells>
  <printOptions/>
  <pageMargins left="0.7479166666666667" right="0.7479166666666667" top="0.9840277777777777" bottom="0.9840277777777777" header="0.5111111111111111" footer="0.5111111111111111"/>
  <pageSetup firstPageNumber="-4105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10.125" style="0" customWidth="1"/>
    <col min="3" max="3" width="12.75390625" style="0" customWidth="1"/>
    <col min="4" max="4" width="12.75390625" style="27" customWidth="1"/>
    <col min="5" max="5" width="12.625" style="0" customWidth="1"/>
    <col min="6" max="6" width="11.00390625" style="27" customWidth="1"/>
  </cols>
  <sheetData>
    <row r="1" spans="1:7" ht="37.5" customHeight="1">
      <c r="A1" s="37" t="s">
        <v>128</v>
      </c>
      <c r="B1" s="37"/>
      <c r="C1" s="37"/>
      <c r="D1" s="37"/>
      <c r="E1" s="37"/>
      <c r="F1" s="37"/>
      <c r="G1" s="37"/>
    </row>
    <row r="2" spans="1:7" ht="31.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</row>
    <row r="3" spans="1:7" ht="41.25" customHeight="1">
      <c r="A3" s="6" t="s">
        <v>90</v>
      </c>
      <c r="B3" s="3" t="s">
        <v>68</v>
      </c>
      <c r="C3" s="6">
        <v>133.5</v>
      </c>
      <c r="D3" s="9">
        <v>90.8</v>
      </c>
      <c r="E3" s="5">
        <f>C3*0.25+D3*0.5</f>
        <v>78.775</v>
      </c>
      <c r="F3" s="9"/>
      <c r="G3" s="11"/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G3" sqref="G3:G4"/>
    </sheetView>
  </sheetViews>
  <sheetFormatPr defaultColWidth="9.00390625" defaultRowHeight="14.25"/>
  <cols>
    <col min="3" max="4" width="11.125" style="0" customWidth="1"/>
    <col min="5" max="5" width="11.00390625" style="0" customWidth="1"/>
    <col min="6" max="6" width="9.25390625" style="0" bestFit="1" customWidth="1"/>
  </cols>
  <sheetData>
    <row r="1" spans="1:8" ht="42.75" customHeight="1">
      <c r="A1" s="36" t="s">
        <v>129</v>
      </c>
      <c r="B1" s="36"/>
      <c r="C1" s="36"/>
      <c r="D1" s="36"/>
      <c r="E1" s="36"/>
      <c r="F1" s="36"/>
      <c r="G1" s="36"/>
      <c r="H1" s="36"/>
    </row>
    <row r="2" spans="1:8" ht="48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14</v>
      </c>
      <c r="F2" s="12" t="s">
        <v>62</v>
      </c>
      <c r="G2" s="12" t="s">
        <v>5</v>
      </c>
      <c r="H2" s="12" t="s">
        <v>6</v>
      </c>
    </row>
    <row r="3" spans="1:8" ht="36.75" customHeight="1">
      <c r="A3" s="6" t="s">
        <v>92</v>
      </c>
      <c r="B3" s="3" t="s">
        <v>74</v>
      </c>
      <c r="C3" s="6">
        <v>108</v>
      </c>
      <c r="D3" s="3">
        <v>48.02</v>
      </c>
      <c r="E3" s="3">
        <v>46.58</v>
      </c>
      <c r="F3" s="5">
        <f>C3*0.25+(D3+E3)*0.5</f>
        <v>74.3</v>
      </c>
      <c r="G3" s="3"/>
      <c r="H3" s="3"/>
    </row>
    <row r="4" spans="1:8" ht="36.75" customHeight="1">
      <c r="A4" s="6" t="s">
        <v>93</v>
      </c>
      <c r="B4" s="3" t="s">
        <v>68</v>
      </c>
      <c r="C4" s="6">
        <v>105.5</v>
      </c>
      <c r="D4" s="3">
        <v>46.66</v>
      </c>
      <c r="E4" s="3">
        <v>48.04</v>
      </c>
      <c r="F4" s="5">
        <f>C4*0.25+(D4+E4)*0.5</f>
        <v>73.725</v>
      </c>
      <c r="G4" s="3"/>
      <c r="H4" s="6"/>
    </row>
    <row r="12" ht="14.25">
      <c r="M12" t="s">
        <v>138</v>
      </c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G3" sqref="G3:G4"/>
    </sheetView>
  </sheetViews>
  <sheetFormatPr defaultColWidth="9.00390625" defaultRowHeight="14.25"/>
  <cols>
    <col min="3" max="3" width="10.625" style="0" customWidth="1"/>
    <col min="4" max="4" width="11.375" style="0" customWidth="1"/>
    <col min="5" max="5" width="12.25390625" style="0" customWidth="1"/>
    <col min="6" max="6" width="9.25390625" style="0" bestFit="1" customWidth="1"/>
  </cols>
  <sheetData>
    <row r="1" spans="1:8" ht="41.25" customHeight="1">
      <c r="A1" s="36" t="s">
        <v>130</v>
      </c>
      <c r="B1" s="36"/>
      <c r="C1" s="36"/>
      <c r="D1" s="36"/>
      <c r="E1" s="36"/>
      <c r="F1" s="36"/>
      <c r="G1" s="36"/>
      <c r="H1" s="36"/>
    </row>
    <row r="2" spans="1:8" ht="47.2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14</v>
      </c>
      <c r="F2" s="12" t="s">
        <v>62</v>
      </c>
      <c r="G2" s="12" t="s">
        <v>5</v>
      </c>
      <c r="H2" s="12" t="s">
        <v>6</v>
      </c>
    </row>
    <row r="3" spans="1:8" ht="39.75" customHeight="1">
      <c r="A3" s="6" t="s">
        <v>94</v>
      </c>
      <c r="B3" s="3" t="s">
        <v>68</v>
      </c>
      <c r="C3" s="6">
        <v>124</v>
      </c>
      <c r="D3" s="3">
        <v>47.3</v>
      </c>
      <c r="E3" s="3">
        <v>45.5</v>
      </c>
      <c r="F3" s="5">
        <f>C3*0.25+(D3+E3)*0.5</f>
        <v>77.4</v>
      </c>
      <c r="G3" s="3"/>
      <c r="H3" s="3"/>
    </row>
    <row r="4" spans="1:8" ht="39.75" customHeight="1">
      <c r="A4" s="6" t="s">
        <v>95</v>
      </c>
      <c r="B4" s="3" t="s">
        <v>74</v>
      </c>
      <c r="C4" s="6">
        <v>121</v>
      </c>
      <c r="D4" s="3">
        <v>43.5</v>
      </c>
      <c r="E4" s="3">
        <v>42.1</v>
      </c>
      <c r="F4" s="5">
        <f>C4*0.25+(D4+E4)*0.5</f>
        <v>73.05</v>
      </c>
      <c r="G4" s="3"/>
      <c r="H4" s="6"/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J7" sqref="J7"/>
    </sheetView>
  </sheetViews>
  <sheetFormatPr defaultColWidth="9.00390625" defaultRowHeight="14.25" customHeight="1"/>
  <cols>
    <col min="1" max="6" width="11.125" style="2" customWidth="1"/>
    <col min="7" max="7" width="11.125" style="0" customWidth="1"/>
  </cols>
  <sheetData>
    <row r="1" spans="1:7" ht="27" customHeight="1">
      <c r="A1" s="36" t="s">
        <v>115</v>
      </c>
      <c r="B1" s="36"/>
      <c r="C1" s="36"/>
      <c r="D1" s="36"/>
      <c r="E1" s="36"/>
      <c r="F1" s="36"/>
      <c r="G1" s="36"/>
    </row>
    <row r="2" spans="1:7" s="1" customFormat="1" ht="24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s="13" customFormat="1" ht="24.75" customHeight="1">
      <c r="A3" s="3" t="s">
        <v>31</v>
      </c>
      <c r="B3" s="3" t="s">
        <v>9</v>
      </c>
      <c r="C3" s="6">
        <v>134</v>
      </c>
      <c r="D3" s="9">
        <v>88.2</v>
      </c>
      <c r="E3" s="5">
        <f aca="true" t="shared" si="0" ref="E3:E12">C3*0.25+D3*0.5</f>
        <v>77.6</v>
      </c>
      <c r="F3" s="3"/>
      <c r="G3" s="4"/>
    </row>
    <row r="4" spans="1:7" s="13" customFormat="1" ht="24.75" customHeight="1">
      <c r="A4" s="3" t="s">
        <v>29</v>
      </c>
      <c r="B4" s="3" t="s">
        <v>9</v>
      </c>
      <c r="C4" s="6">
        <v>147.5</v>
      </c>
      <c r="D4" s="3">
        <v>81.2</v>
      </c>
      <c r="E4" s="5">
        <f t="shared" si="0"/>
        <v>77.475</v>
      </c>
      <c r="F4" s="3"/>
      <c r="G4" s="6"/>
    </row>
    <row r="5" spans="1:7" s="13" customFormat="1" ht="24.75" customHeight="1">
      <c r="A5" s="3" t="s">
        <v>30</v>
      </c>
      <c r="B5" s="3" t="s">
        <v>9</v>
      </c>
      <c r="C5" s="6">
        <v>143.5</v>
      </c>
      <c r="D5" s="3">
        <v>81.8</v>
      </c>
      <c r="E5" s="5">
        <f t="shared" si="0"/>
        <v>76.775</v>
      </c>
      <c r="F5" s="3"/>
      <c r="G5" s="6"/>
    </row>
    <row r="6" spans="1:7" s="13" customFormat="1" ht="24.75" customHeight="1">
      <c r="A6" s="3" t="s">
        <v>33</v>
      </c>
      <c r="B6" s="3" t="s">
        <v>9</v>
      </c>
      <c r="C6" s="6">
        <v>124.5</v>
      </c>
      <c r="D6" s="3">
        <v>90.2</v>
      </c>
      <c r="E6" s="5">
        <f t="shared" si="0"/>
        <v>76.225</v>
      </c>
      <c r="F6" s="3"/>
      <c r="G6" s="6"/>
    </row>
    <row r="7" spans="1:7" s="13" customFormat="1" ht="24.75" customHeight="1">
      <c r="A7" s="3" t="s">
        <v>32</v>
      </c>
      <c r="B7" s="3" t="s">
        <v>9</v>
      </c>
      <c r="C7" s="6">
        <v>129</v>
      </c>
      <c r="D7" s="3">
        <v>86.9</v>
      </c>
      <c r="E7" s="5">
        <f t="shared" si="0"/>
        <v>75.7</v>
      </c>
      <c r="F7" s="3"/>
      <c r="G7" s="6"/>
    </row>
    <row r="8" spans="1:7" s="13" customFormat="1" ht="24.75" customHeight="1">
      <c r="A8" s="3" t="s">
        <v>34</v>
      </c>
      <c r="B8" s="3" t="s">
        <v>9</v>
      </c>
      <c r="C8" s="6">
        <v>118</v>
      </c>
      <c r="D8" s="3">
        <v>89.4</v>
      </c>
      <c r="E8" s="5">
        <f t="shared" si="0"/>
        <v>74.2</v>
      </c>
      <c r="F8" s="3"/>
      <c r="G8" s="6"/>
    </row>
    <row r="9" spans="1:7" s="13" customFormat="1" ht="24.75" customHeight="1">
      <c r="A9" s="3" t="s">
        <v>37</v>
      </c>
      <c r="B9" s="3" t="s">
        <v>9</v>
      </c>
      <c r="C9" s="6">
        <v>111.5</v>
      </c>
      <c r="D9" s="9">
        <v>90.6</v>
      </c>
      <c r="E9" s="5">
        <f t="shared" si="0"/>
        <v>73.175</v>
      </c>
      <c r="F9" s="3"/>
      <c r="G9" s="11"/>
    </row>
    <row r="10" spans="1:7" s="13" customFormat="1" ht="24.75" customHeight="1">
      <c r="A10" s="3" t="s">
        <v>36</v>
      </c>
      <c r="B10" s="3" t="s">
        <v>9</v>
      </c>
      <c r="C10" s="6">
        <v>113</v>
      </c>
      <c r="D10" s="9">
        <v>89.6</v>
      </c>
      <c r="E10" s="5">
        <f t="shared" si="0"/>
        <v>73.05</v>
      </c>
      <c r="F10" s="3"/>
      <c r="G10" s="11"/>
    </row>
    <row r="11" spans="1:7" s="13" customFormat="1" ht="24.75" customHeight="1">
      <c r="A11" s="3" t="s">
        <v>35</v>
      </c>
      <c r="B11" s="3" t="s">
        <v>9</v>
      </c>
      <c r="C11" s="6">
        <v>117.5</v>
      </c>
      <c r="D11" s="3">
        <v>85.4</v>
      </c>
      <c r="E11" s="5">
        <f t="shared" si="0"/>
        <v>72.075</v>
      </c>
      <c r="F11" s="3"/>
      <c r="G11" s="6"/>
    </row>
    <row r="12" spans="1:7" s="13" customFormat="1" ht="24.75" customHeight="1">
      <c r="A12" s="3" t="s">
        <v>10</v>
      </c>
      <c r="B12" s="3" t="s">
        <v>9</v>
      </c>
      <c r="C12" s="6">
        <v>108.5</v>
      </c>
      <c r="D12" s="9">
        <v>87</v>
      </c>
      <c r="E12" s="5">
        <f t="shared" si="0"/>
        <v>70.625</v>
      </c>
      <c r="F12" s="3"/>
      <c r="G12" s="11"/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G3" sqref="G3:G4"/>
    </sheetView>
  </sheetViews>
  <sheetFormatPr defaultColWidth="9.00390625" defaultRowHeight="14.25"/>
  <cols>
    <col min="1" max="1" width="9.125" style="0" customWidth="1"/>
    <col min="2" max="2" width="7.50390625" style="0" customWidth="1"/>
    <col min="3" max="5" width="11.375" style="0" customWidth="1"/>
    <col min="6" max="6" width="10.00390625" style="0" customWidth="1"/>
  </cols>
  <sheetData>
    <row r="1" spans="1:8" ht="40.5" customHeight="1">
      <c r="A1" s="36" t="s">
        <v>131</v>
      </c>
      <c r="B1" s="36"/>
      <c r="C1" s="36"/>
      <c r="D1" s="36"/>
      <c r="E1" s="36"/>
      <c r="F1" s="36"/>
      <c r="G1" s="36"/>
      <c r="H1" s="36"/>
    </row>
    <row r="2" spans="1:8" ht="45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14</v>
      </c>
      <c r="F2" s="12" t="s">
        <v>62</v>
      </c>
      <c r="G2" s="12" t="s">
        <v>5</v>
      </c>
      <c r="H2" s="12" t="s">
        <v>6</v>
      </c>
    </row>
    <row r="3" spans="1:8" ht="38.25" customHeight="1">
      <c r="A3" s="6" t="s">
        <v>96</v>
      </c>
      <c r="B3" s="3" t="s">
        <v>74</v>
      </c>
      <c r="C3" s="6">
        <v>123</v>
      </c>
      <c r="D3" s="3">
        <v>42.34</v>
      </c>
      <c r="E3" s="3">
        <v>37.2</v>
      </c>
      <c r="F3" s="5">
        <f>C3*0.25+(D3+E3)*0.5</f>
        <v>70.52000000000001</v>
      </c>
      <c r="G3" s="3"/>
      <c r="H3" s="3"/>
    </row>
    <row r="4" spans="1:8" ht="38.25" customHeight="1">
      <c r="A4" s="6" t="s">
        <v>97</v>
      </c>
      <c r="B4" s="3" t="s">
        <v>74</v>
      </c>
      <c r="C4" s="6">
        <v>120.5</v>
      </c>
      <c r="D4" s="3">
        <v>38.48</v>
      </c>
      <c r="E4" s="3">
        <v>38</v>
      </c>
      <c r="F4" s="5">
        <f>C4*0.25+(D4+E4)*0.5</f>
        <v>68.365</v>
      </c>
      <c r="G4" s="3"/>
      <c r="H4" s="6"/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K5" sqref="I5:K5"/>
    </sheetView>
  </sheetViews>
  <sheetFormatPr defaultColWidth="9.00390625" defaultRowHeight="14.25" customHeight="1"/>
  <cols>
    <col min="1" max="1" width="11.375" style="2" customWidth="1"/>
    <col min="2" max="2" width="8.50390625" style="2" customWidth="1"/>
    <col min="3" max="3" width="11.625" style="2" customWidth="1"/>
    <col min="4" max="4" width="11.50390625" style="2" customWidth="1"/>
    <col min="5" max="5" width="11.75390625" style="2" customWidth="1"/>
    <col min="6" max="6" width="10.625" style="2" customWidth="1"/>
    <col min="7" max="7" width="10.625" style="0" customWidth="1"/>
  </cols>
  <sheetData>
    <row r="1" spans="1:7" ht="32.25" customHeight="1">
      <c r="A1" s="36" t="s">
        <v>116</v>
      </c>
      <c r="B1" s="36"/>
      <c r="C1" s="36"/>
      <c r="D1" s="36"/>
      <c r="E1" s="36"/>
      <c r="F1" s="36"/>
      <c r="G1" s="36"/>
    </row>
    <row r="2" spans="1:7" s="1" customFormat="1" ht="24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s="1" customFormat="1" ht="24" customHeight="1">
      <c r="A3" s="6" t="s">
        <v>38</v>
      </c>
      <c r="B3" s="7" t="s">
        <v>7</v>
      </c>
      <c r="C3" s="6">
        <v>122</v>
      </c>
      <c r="D3" s="7">
        <v>86.6</v>
      </c>
      <c r="E3" s="8">
        <f aca="true" t="shared" si="0" ref="E3:E15">C3*0.25+D3*0.5</f>
        <v>73.8</v>
      </c>
      <c r="F3" s="7"/>
      <c r="G3" s="7"/>
    </row>
    <row r="4" spans="1:7" s="1" customFormat="1" ht="24" customHeight="1">
      <c r="A4" s="6" t="s">
        <v>39</v>
      </c>
      <c r="B4" s="3" t="s">
        <v>7</v>
      </c>
      <c r="C4" s="6">
        <v>119.5</v>
      </c>
      <c r="D4" s="3">
        <v>87.8</v>
      </c>
      <c r="E4" s="8">
        <f t="shared" si="0"/>
        <v>73.775</v>
      </c>
      <c r="F4" s="7"/>
      <c r="G4" s="6"/>
    </row>
    <row r="5" spans="1:7" s="13" customFormat="1" ht="24" customHeight="1">
      <c r="A5" s="6" t="s">
        <v>40</v>
      </c>
      <c r="B5" s="3" t="s">
        <v>7</v>
      </c>
      <c r="C5" s="6">
        <v>117.5</v>
      </c>
      <c r="D5" s="3">
        <v>84</v>
      </c>
      <c r="E5" s="8">
        <f t="shared" si="0"/>
        <v>71.375</v>
      </c>
      <c r="F5" s="7"/>
      <c r="G5" s="6"/>
    </row>
    <row r="6" spans="1:7" s="13" customFormat="1" ht="24" customHeight="1">
      <c r="A6" s="6" t="s">
        <v>41</v>
      </c>
      <c r="B6" s="4" t="s">
        <v>7</v>
      </c>
      <c r="C6" s="6">
        <v>112.5</v>
      </c>
      <c r="D6" s="9">
        <v>86.4</v>
      </c>
      <c r="E6" s="8">
        <f t="shared" si="0"/>
        <v>71.325</v>
      </c>
      <c r="F6" s="7"/>
      <c r="G6" s="4"/>
    </row>
    <row r="7" spans="1:7" s="13" customFormat="1" ht="24" customHeight="1">
      <c r="A7" s="6" t="s">
        <v>42</v>
      </c>
      <c r="B7" s="3" t="s">
        <v>7</v>
      </c>
      <c r="C7" s="6">
        <v>111</v>
      </c>
      <c r="D7" s="9">
        <v>87</v>
      </c>
      <c r="E7" s="8">
        <f t="shared" si="0"/>
        <v>71.25</v>
      </c>
      <c r="F7" s="7"/>
      <c r="G7" s="11"/>
    </row>
    <row r="8" spans="1:7" s="13" customFormat="1" ht="24" customHeight="1">
      <c r="A8" s="6" t="s">
        <v>45</v>
      </c>
      <c r="B8" s="4" t="s">
        <v>7</v>
      </c>
      <c r="C8" s="6">
        <v>108.5</v>
      </c>
      <c r="D8" s="9">
        <v>88.2</v>
      </c>
      <c r="E8" s="8">
        <f t="shared" si="0"/>
        <v>71.225</v>
      </c>
      <c r="F8" s="7"/>
      <c r="G8" s="14"/>
    </row>
    <row r="9" spans="1:7" s="13" customFormat="1" ht="24" customHeight="1">
      <c r="A9" s="6" t="s">
        <v>12</v>
      </c>
      <c r="B9" s="3" t="s">
        <v>7</v>
      </c>
      <c r="C9" s="6">
        <v>116.5</v>
      </c>
      <c r="D9" s="3">
        <v>84.2</v>
      </c>
      <c r="E9" s="8">
        <f t="shared" si="0"/>
        <v>71.225</v>
      </c>
      <c r="F9" s="7"/>
      <c r="G9" s="3"/>
    </row>
    <row r="10" spans="1:7" s="13" customFormat="1" ht="24" customHeight="1">
      <c r="A10" s="6" t="s">
        <v>11</v>
      </c>
      <c r="B10" s="3" t="s">
        <v>7</v>
      </c>
      <c r="C10" s="6">
        <v>116.5</v>
      </c>
      <c r="D10" s="3">
        <v>84</v>
      </c>
      <c r="E10" s="8">
        <f t="shared" si="0"/>
        <v>71.125</v>
      </c>
      <c r="F10" s="7"/>
      <c r="G10" s="6"/>
    </row>
    <row r="11" spans="1:7" s="13" customFormat="1" ht="24" customHeight="1">
      <c r="A11" s="6" t="s">
        <v>16</v>
      </c>
      <c r="B11" s="3" t="s">
        <v>7</v>
      </c>
      <c r="C11" s="6">
        <v>112.5</v>
      </c>
      <c r="D11" s="9">
        <v>85.6</v>
      </c>
      <c r="E11" s="8">
        <f t="shared" si="0"/>
        <v>70.925</v>
      </c>
      <c r="F11" s="7"/>
      <c r="G11" s="11"/>
    </row>
    <row r="12" spans="1:7" s="13" customFormat="1" ht="24" customHeight="1">
      <c r="A12" s="6" t="s">
        <v>43</v>
      </c>
      <c r="B12" s="4" t="s">
        <v>7</v>
      </c>
      <c r="C12" s="6">
        <v>110</v>
      </c>
      <c r="D12" s="9">
        <v>86.8</v>
      </c>
      <c r="E12" s="8">
        <f t="shared" si="0"/>
        <v>70.9</v>
      </c>
      <c r="F12" s="7"/>
      <c r="G12" s="4"/>
    </row>
    <row r="13" spans="1:7" s="13" customFormat="1" ht="24" customHeight="1">
      <c r="A13" s="6" t="s">
        <v>44</v>
      </c>
      <c r="B13" s="4" t="s">
        <v>7</v>
      </c>
      <c r="C13" s="6">
        <v>109.5</v>
      </c>
      <c r="D13" s="9">
        <v>86.8</v>
      </c>
      <c r="E13" s="8">
        <f t="shared" si="0"/>
        <v>70.775</v>
      </c>
      <c r="F13" s="7"/>
      <c r="G13" s="14"/>
    </row>
    <row r="14" spans="1:7" s="13" customFormat="1" ht="24" customHeight="1">
      <c r="A14" s="6" t="s">
        <v>47</v>
      </c>
      <c r="B14" s="4" t="s">
        <v>7</v>
      </c>
      <c r="C14" s="6">
        <v>106</v>
      </c>
      <c r="D14" s="9">
        <v>87.8</v>
      </c>
      <c r="E14" s="8">
        <f t="shared" si="0"/>
        <v>70.4</v>
      </c>
      <c r="F14" s="7"/>
      <c r="G14" s="14"/>
    </row>
    <row r="15" spans="1:7" s="13" customFormat="1" ht="24" customHeight="1">
      <c r="A15" s="6" t="s">
        <v>46</v>
      </c>
      <c r="B15" s="4" t="s">
        <v>7</v>
      </c>
      <c r="C15" s="6">
        <v>108.5</v>
      </c>
      <c r="D15" s="9">
        <v>86</v>
      </c>
      <c r="E15" s="8">
        <f t="shared" si="0"/>
        <v>70.125</v>
      </c>
      <c r="F15" s="7"/>
      <c r="G15" s="14"/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4" sqref="G4"/>
    </sheetView>
  </sheetViews>
  <sheetFormatPr defaultColWidth="9.00390625" defaultRowHeight="14.25" customHeight="1"/>
  <cols>
    <col min="1" max="1" width="10.625" style="2" customWidth="1"/>
    <col min="2" max="2" width="8.125" style="2" customWidth="1"/>
    <col min="3" max="3" width="11.625" style="2" customWidth="1"/>
    <col min="4" max="4" width="11.50390625" style="2" customWidth="1"/>
    <col min="5" max="5" width="11.75390625" style="2" customWidth="1"/>
    <col min="6" max="6" width="10.625" style="2" customWidth="1"/>
    <col min="7" max="7" width="10.625" style="0" customWidth="1"/>
  </cols>
  <sheetData>
    <row r="1" spans="1:7" ht="32.25" customHeight="1">
      <c r="A1" s="36" t="s">
        <v>117</v>
      </c>
      <c r="B1" s="36"/>
      <c r="C1" s="36"/>
      <c r="D1" s="36"/>
      <c r="E1" s="36"/>
      <c r="F1" s="36"/>
      <c r="G1" s="36"/>
    </row>
    <row r="2" spans="1:7" s="1" customFormat="1" ht="24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s="13" customFormat="1" ht="24" customHeight="1">
      <c r="A3" s="16" t="s">
        <v>48</v>
      </c>
      <c r="B3" s="3" t="s">
        <v>113</v>
      </c>
      <c r="C3" s="16">
        <v>120</v>
      </c>
      <c r="D3" s="3">
        <v>93</v>
      </c>
      <c r="E3" s="5">
        <f aca="true" t="shared" si="0" ref="E3:E15">C3*0.25+D3*0.5</f>
        <v>76.5</v>
      </c>
      <c r="F3" s="3"/>
      <c r="G3" s="6"/>
    </row>
    <row r="4" spans="1:7" s="13" customFormat="1" ht="24" customHeight="1">
      <c r="A4" s="6" t="s">
        <v>49</v>
      </c>
      <c r="B4" s="3" t="s">
        <v>113</v>
      </c>
      <c r="C4" s="6">
        <v>108.5</v>
      </c>
      <c r="D4" s="3">
        <v>89.2</v>
      </c>
      <c r="E4" s="5">
        <f t="shared" si="0"/>
        <v>71.725</v>
      </c>
      <c r="F4" s="3"/>
      <c r="G4" s="6"/>
    </row>
    <row r="5" spans="1:7" s="13" customFormat="1" ht="24" customHeight="1">
      <c r="A5" s="6" t="s">
        <v>50</v>
      </c>
      <c r="B5" s="3" t="s">
        <v>113</v>
      </c>
      <c r="C5" s="6">
        <v>105</v>
      </c>
      <c r="D5" s="3">
        <v>88.6</v>
      </c>
      <c r="E5" s="5">
        <f t="shared" si="0"/>
        <v>70.55</v>
      </c>
      <c r="F5" s="3"/>
      <c r="G5" s="6"/>
    </row>
    <row r="6" spans="1:7" s="13" customFormat="1" ht="24" customHeight="1">
      <c r="A6" s="6" t="s">
        <v>52</v>
      </c>
      <c r="B6" s="3" t="s">
        <v>113</v>
      </c>
      <c r="C6" s="6">
        <v>100.5</v>
      </c>
      <c r="D6" s="3">
        <v>88.6</v>
      </c>
      <c r="E6" s="5">
        <f t="shared" si="0"/>
        <v>69.425</v>
      </c>
      <c r="F6" s="3"/>
      <c r="G6" s="6"/>
    </row>
    <row r="7" spans="1:7" s="13" customFormat="1" ht="24" customHeight="1">
      <c r="A7" s="6" t="s">
        <v>57</v>
      </c>
      <c r="B7" s="3" t="s">
        <v>113</v>
      </c>
      <c r="C7" s="6">
        <v>85</v>
      </c>
      <c r="D7" s="9">
        <v>93</v>
      </c>
      <c r="E7" s="5">
        <f t="shared" si="0"/>
        <v>67.75</v>
      </c>
      <c r="F7" s="3"/>
      <c r="G7" s="11"/>
    </row>
    <row r="8" spans="1:7" s="13" customFormat="1" ht="24" customHeight="1">
      <c r="A8" s="6" t="s">
        <v>54</v>
      </c>
      <c r="B8" s="3" t="s">
        <v>113</v>
      </c>
      <c r="C8" s="6">
        <v>100</v>
      </c>
      <c r="D8" s="9">
        <v>84.6</v>
      </c>
      <c r="E8" s="5">
        <f t="shared" si="0"/>
        <v>67.3</v>
      </c>
      <c r="F8" s="3"/>
      <c r="G8" s="11"/>
    </row>
    <row r="9" spans="1:7" s="13" customFormat="1" ht="24" customHeight="1">
      <c r="A9" s="6" t="s">
        <v>51</v>
      </c>
      <c r="B9" s="3" t="s">
        <v>113</v>
      </c>
      <c r="C9" s="6">
        <v>102.5</v>
      </c>
      <c r="D9" s="3">
        <v>83</v>
      </c>
      <c r="E9" s="5">
        <f t="shared" si="0"/>
        <v>67.125</v>
      </c>
      <c r="F9" s="3"/>
      <c r="G9" s="6"/>
    </row>
    <row r="10" spans="1:7" s="13" customFormat="1" ht="24" customHeight="1">
      <c r="A10" s="6" t="s">
        <v>56</v>
      </c>
      <c r="B10" s="3" t="s">
        <v>113</v>
      </c>
      <c r="C10" s="6">
        <v>87.5</v>
      </c>
      <c r="D10" s="9">
        <v>89.2</v>
      </c>
      <c r="E10" s="5">
        <f t="shared" si="0"/>
        <v>66.475</v>
      </c>
      <c r="F10" s="3"/>
      <c r="G10" s="11"/>
    </row>
    <row r="11" spans="1:7" s="13" customFormat="1" ht="24" customHeight="1">
      <c r="A11" s="6" t="s">
        <v>53</v>
      </c>
      <c r="B11" s="3" t="s">
        <v>113</v>
      </c>
      <c r="C11" s="6">
        <v>100.5</v>
      </c>
      <c r="D11" s="3">
        <v>79</v>
      </c>
      <c r="E11" s="5">
        <f t="shared" si="0"/>
        <v>64.625</v>
      </c>
      <c r="F11" s="3"/>
      <c r="G11" s="6"/>
    </row>
    <row r="12" spans="1:7" s="13" customFormat="1" ht="24" customHeight="1">
      <c r="A12" s="6" t="s">
        <v>55</v>
      </c>
      <c r="B12" s="3" t="s">
        <v>113</v>
      </c>
      <c r="C12" s="6">
        <v>97</v>
      </c>
      <c r="D12" s="9">
        <v>80.4</v>
      </c>
      <c r="E12" s="5">
        <f t="shared" si="0"/>
        <v>64.45</v>
      </c>
      <c r="F12" s="3"/>
      <c r="G12" s="11"/>
    </row>
    <row r="13" spans="1:7" s="13" customFormat="1" ht="24" customHeight="1">
      <c r="A13" s="6" t="s">
        <v>58</v>
      </c>
      <c r="B13" s="3" t="s">
        <v>113</v>
      </c>
      <c r="C13" s="6">
        <v>84</v>
      </c>
      <c r="D13" s="9">
        <v>86.8</v>
      </c>
      <c r="E13" s="5">
        <f t="shared" si="0"/>
        <v>64.4</v>
      </c>
      <c r="F13" s="3"/>
      <c r="G13" s="11"/>
    </row>
    <row r="14" spans="1:7" s="13" customFormat="1" ht="24" customHeight="1">
      <c r="A14" s="6" t="s">
        <v>13</v>
      </c>
      <c r="B14" s="3" t="s">
        <v>113</v>
      </c>
      <c r="C14" s="6">
        <v>86.5</v>
      </c>
      <c r="D14" s="9">
        <v>85.4</v>
      </c>
      <c r="E14" s="5">
        <f t="shared" si="0"/>
        <v>64.325</v>
      </c>
      <c r="F14" s="3"/>
      <c r="G14" s="11"/>
    </row>
    <row r="15" spans="1:7" s="13" customFormat="1" ht="24" customHeight="1">
      <c r="A15" s="6" t="s">
        <v>59</v>
      </c>
      <c r="B15" s="3" t="s">
        <v>113</v>
      </c>
      <c r="C15" s="6">
        <v>82</v>
      </c>
      <c r="D15" s="9">
        <v>87</v>
      </c>
      <c r="E15" s="5">
        <f t="shared" si="0"/>
        <v>64</v>
      </c>
      <c r="F15" s="3"/>
      <c r="G15" s="11"/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3" sqref="F3:F7"/>
    </sheetView>
  </sheetViews>
  <sheetFormatPr defaultColWidth="9.00390625" defaultRowHeight="14.25" customHeight="1"/>
  <cols>
    <col min="1" max="1" width="9.125" style="2" customWidth="1"/>
    <col min="2" max="2" width="8.375" style="2" customWidth="1"/>
    <col min="3" max="3" width="12.125" style="2" customWidth="1"/>
    <col min="4" max="4" width="13.00390625" style="2" customWidth="1"/>
    <col min="5" max="5" width="11.25390625" style="26" customWidth="1"/>
    <col min="6" max="6" width="11.125" style="23" customWidth="1"/>
    <col min="7" max="7" width="9.625" style="2" customWidth="1"/>
  </cols>
  <sheetData>
    <row r="1" spans="1:7" ht="32.25" customHeight="1">
      <c r="A1" s="36" t="s">
        <v>119</v>
      </c>
      <c r="B1" s="36"/>
      <c r="C1" s="36"/>
      <c r="D1" s="36"/>
      <c r="E1" s="36"/>
      <c r="F1" s="36"/>
      <c r="G1" s="36"/>
    </row>
    <row r="2" spans="1:7" s="1" customFormat="1" ht="42" customHeight="1">
      <c r="A2" s="12" t="s">
        <v>0</v>
      </c>
      <c r="B2" s="12" t="s">
        <v>1</v>
      </c>
      <c r="C2" s="12" t="s">
        <v>2</v>
      </c>
      <c r="D2" s="12" t="s">
        <v>3</v>
      </c>
      <c r="E2" s="25" t="s">
        <v>4</v>
      </c>
      <c r="F2" s="21" t="s">
        <v>5</v>
      </c>
      <c r="G2" s="12" t="s">
        <v>6</v>
      </c>
    </row>
    <row r="3" spans="1:7" s="13" customFormat="1" ht="31.5" customHeight="1">
      <c r="A3" s="6" t="s">
        <v>65</v>
      </c>
      <c r="B3" s="3" t="s">
        <v>68</v>
      </c>
      <c r="C3" s="6">
        <v>143</v>
      </c>
      <c r="D3" s="9">
        <v>93.8</v>
      </c>
      <c r="E3" s="5">
        <f>C3*0.25+D3*0.5</f>
        <v>82.65</v>
      </c>
      <c r="F3" s="22"/>
      <c r="G3" s="9"/>
    </row>
    <row r="4" spans="1:7" s="13" customFormat="1" ht="31.5" customHeight="1">
      <c r="A4" s="6" t="s">
        <v>63</v>
      </c>
      <c r="B4" s="3" t="s">
        <v>68</v>
      </c>
      <c r="C4" s="6">
        <v>151.5</v>
      </c>
      <c r="D4" s="3">
        <v>85.8</v>
      </c>
      <c r="E4" s="5">
        <f>C4*0.25+D4*0.5</f>
        <v>80.775</v>
      </c>
      <c r="F4" s="4"/>
      <c r="G4" s="3"/>
    </row>
    <row r="5" spans="1:7" s="13" customFormat="1" ht="31.5" customHeight="1">
      <c r="A5" s="6" t="s">
        <v>64</v>
      </c>
      <c r="B5" s="3" t="s">
        <v>68</v>
      </c>
      <c r="C5" s="6">
        <v>145.5</v>
      </c>
      <c r="D5" s="9">
        <v>88.2</v>
      </c>
      <c r="E5" s="5">
        <f>C5*0.25+D5*0.5</f>
        <v>80.475</v>
      </c>
      <c r="F5" s="22"/>
      <c r="G5" s="9"/>
    </row>
    <row r="6" spans="1:7" s="13" customFormat="1" ht="31.5" customHeight="1">
      <c r="A6" s="6" t="s">
        <v>66</v>
      </c>
      <c r="B6" s="3" t="s">
        <v>68</v>
      </c>
      <c r="C6" s="6">
        <v>141</v>
      </c>
      <c r="D6" s="9">
        <v>90</v>
      </c>
      <c r="E6" s="5">
        <f>C6*0.25+D6*0.5</f>
        <v>80.25</v>
      </c>
      <c r="F6" s="4"/>
      <c r="G6" s="9"/>
    </row>
    <row r="7" spans="1:7" s="13" customFormat="1" ht="31.5" customHeight="1">
      <c r="A7" s="6" t="s">
        <v>67</v>
      </c>
      <c r="B7" s="3" t="s">
        <v>68</v>
      </c>
      <c r="C7" s="6">
        <v>141</v>
      </c>
      <c r="D7" s="9">
        <v>89.6</v>
      </c>
      <c r="E7" s="5">
        <f>C7*0.25+D7*0.5</f>
        <v>80.05</v>
      </c>
      <c r="F7" s="22"/>
      <c r="G7" s="9"/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3" sqref="F3:F7"/>
    </sheetView>
  </sheetViews>
  <sheetFormatPr defaultColWidth="9.00390625" defaultRowHeight="14.25" customHeight="1"/>
  <cols>
    <col min="1" max="1" width="9.125" style="2" customWidth="1"/>
    <col min="2" max="2" width="8.00390625" style="2" customWidth="1"/>
    <col min="3" max="4" width="13.00390625" style="2" customWidth="1"/>
    <col min="5" max="5" width="11.125" style="26" customWidth="1"/>
    <col min="6" max="6" width="11.75390625" style="23" customWidth="1"/>
    <col min="7" max="7" width="12.25390625" style="2" customWidth="1"/>
  </cols>
  <sheetData>
    <row r="1" spans="1:7" ht="34.5" customHeight="1">
      <c r="A1" s="37" t="s">
        <v>120</v>
      </c>
      <c r="B1" s="37"/>
      <c r="C1" s="37"/>
      <c r="D1" s="37"/>
      <c r="E1" s="37"/>
      <c r="F1" s="37"/>
      <c r="G1" s="37"/>
    </row>
    <row r="2" spans="1:7" s="1" customFormat="1" ht="36.75" customHeight="1">
      <c r="A2" s="12" t="s">
        <v>0</v>
      </c>
      <c r="B2" s="12" t="s">
        <v>1</v>
      </c>
      <c r="C2" s="12" t="s">
        <v>2</v>
      </c>
      <c r="D2" s="12" t="s">
        <v>3</v>
      </c>
      <c r="E2" s="25" t="s">
        <v>4</v>
      </c>
      <c r="F2" s="21" t="s">
        <v>5</v>
      </c>
      <c r="G2" s="12" t="s">
        <v>6</v>
      </c>
    </row>
    <row r="3" spans="1:7" s="17" customFormat="1" ht="36.75" customHeight="1">
      <c r="A3" s="16" t="s">
        <v>70</v>
      </c>
      <c r="B3" s="3" t="s">
        <v>74</v>
      </c>
      <c r="C3" s="16">
        <v>134.5</v>
      </c>
      <c r="D3" s="3">
        <v>92.8</v>
      </c>
      <c r="E3" s="5">
        <f>C3*0.25+D3*0.5</f>
        <v>80.025</v>
      </c>
      <c r="F3" s="24"/>
      <c r="G3" s="3"/>
    </row>
    <row r="4" spans="1:7" s="18" customFormat="1" ht="36.75" customHeight="1">
      <c r="A4" s="6" t="s">
        <v>69</v>
      </c>
      <c r="B4" s="3" t="s">
        <v>74</v>
      </c>
      <c r="C4" s="6">
        <v>139</v>
      </c>
      <c r="D4" s="7">
        <v>85.2</v>
      </c>
      <c r="E4" s="5">
        <f>C4*0.25+D4*0.5</f>
        <v>77.35</v>
      </c>
      <c r="F4" s="24"/>
      <c r="G4" s="7"/>
    </row>
    <row r="5" spans="1:7" s="18" customFormat="1" ht="36.75" customHeight="1">
      <c r="A5" s="6" t="s">
        <v>72</v>
      </c>
      <c r="B5" s="3" t="s">
        <v>74</v>
      </c>
      <c r="C5" s="6">
        <v>124.5</v>
      </c>
      <c r="D5" s="9">
        <v>90</v>
      </c>
      <c r="E5" s="5">
        <f>C5*0.25+D5*0.5</f>
        <v>76.125</v>
      </c>
      <c r="F5" s="24"/>
      <c r="G5" s="9"/>
    </row>
    <row r="6" spans="1:7" s="18" customFormat="1" ht="36.75" customHeight="1">
      <c r="A6" s="6" t="s">
        <v>73</v>
      </c>
      <c r="B6" s="3" t="s">
        <v>74</v>
      </c>
      <c r="C6" s="6">
        <v>123</v>
      </c>
      <c r="D6" s="9">
        <v>90.4</v>
      </c>
      <c r="E6" s="5">
        <f>C6*0.25+D6*0.5</f>
        <v>75.95</v>
      </c>
      <c r="F6" s="24"/>
      <c r="G6" s="9"/>
    </row>
    <row r="7" spans="1:7" s="18" customFormat="1" ht="36.75" customHeight="1">
      <c r="A7" s="6" t="s">
        <v>71</v>
      </c>
      <c r="B7" s="3" t="s">
        <v>74</v>
      </c>
      <c r="C7" s="6">
        <v>130.5</v>
      </c>
      <c r="D7" s="3">
        <v>84.6</v>
      </c>
      <c r="E7" s="5">
        <f>C7*0.25+D7*0.5</f>
        <v>74.925</v>
      </c>
      <c r="F7" s="24"/>
      <c r="G7" s="3"/>
    </row>
  </sheetData>
  <mergeCells count="1">
    <mergeCell ref="A1:G1"/>
  </mergeCells>
  <printOptions horizontalCentered="1"/>
  <pageMargins left="0.5511811023622047" right="0.5511811023622047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G3" sqref="G3:G4"/>
    </sheetView>
  </sheetViews>
  <sheetFormatPr defaultColWidth="9.00390625" defaultRowHeight="14.25" customHeight="1"/>
  <cols>
    <col min="1" max="2" width="9.00390625" style="2" customWidth="1"/>
    <col min="3" max="3" width="11.125" style="2" customWidth="1"/>
    <col min="4" max="4" width="10.875" style="2" customWidth="1"/>
    <col min="5" max="5" width="11.375" style="2" customWidth="1"/>
    <col min="6" max="7" width="9.625" style="2" customWidth="1"/>
    <col min="8" max="8" width="9.625" style="0" customWidth="1"/>
  </cols>
  <sheetData>
    <row r="1" spans="1:8" ht="32.25" customHeight="1">
      <c r="A1" s="38" t="s">
        <v>118</v>
      </c>
      <c r="B1" s="38"/>
      <c r="C1" s="38"/>
      <c r="D1" s="38"/>
      <c r="E1" s="38"/>
      <c r="F1" s="38"/>
      <c r="G1" s="38"/>
      <c r="H1" s="38"/>
    </row>
    <row r="2" spans="1:8" s="1" customFormat="1" ht="49.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14</v>
      </c>
      <c r="F2" s="12" t="s">
        <v>62</v>
      </c>
      <c r="G2" s="12" t="s">
        <v>5</v>
      </c>
      <c r="H2" s="12" t="s">
        <v>6</v>
      </c>
    </row>
    <row r="3" spans="1:8" s="1" customFormat="1" ht="48" customHeight="1">
      <c r="A3" s="4" t="s">
        <v>60</v>
      </c>
      <c r="B3" s="3" t="s">
        <v>68</v>
      </c>
      <c r="C3" s="15">
        <v>110.5</v>
      </c>
      <c r="D3" s="3">
        <v>45.16</v>
      </c>
      <c r="E3" s="3">
        <v>47.72</v>
      </c>
      <c r="F3" s="5">
        <f>C3*0.25+(D3+E3)*0.5</f>
        <v>74.065</v>
      </c>
      <c r="G3" s="3"/>
      <c r="H3" s="3"/>
    </row>
    <row r="4" spans="1:8" ht="48" customHeight="1">
      <c r="A4" s="4" t="s">
        <v>61</v>
      </c>
      <c r="B4" s="3" t="s">
        <v>68</v>
      </c>
      <c r="C4" s="15">
        <v>101.3</v>
      </c>
      <c r="D4" s="3">
        <v>46.84</v>
      </c>
      <c r="E4" s="5">
        <v>41.7</v>
      </c>
      <c r="F4" s="5">
        <f>C4*0.25+(D4+E4)*0.5</f>
        <v>69.595</v>
      </c>
      <c r="G4" s="3"/>
      <c r="H4" s="6"/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N5" sqref="M5:N5"/>
    </sheetView>
  </sheetViews>
  <sheetFormatPr defaultColWidth="9.00390625" defaultRowHeight="14.25" customHeight="1"/>
  <cols>
    <col min="1" max="1" width="9.625" style="2" customWidth="1"/>
    <col min="2" max="2" width="7.25390625" style="2" customWidth="1"/>
    <col min="3" max="3" width="11.875" style="2" customWidth="1"/>
    <col min="4" max="4" width="10.875" style="2" customWidth="1"/>
    <col min="5" max="5" width="12.00390625" style="2" customWidth="1"/>
    <col min="6" max="6" width="11.625" style="2" customWidth="1"/>
    <col min="7" max="7" width="11.125" style="2" customWidth="1"/>
    <col min="8" max="8" width="11.00390625" style="0" customWidth="1"/>
  </cols>
  <sheetData>
    <row r="1" spans="1:8" ht="34.5" customHeight="1">
      <c r="A1" s="39" t="s">
        <v>121</v>
      </c>
      <c r="B1" s="39"/>
      <c r="C1" s="39"/>
      <c r="D1" s="39"/>
      <c r="E1" s="39"/>
      <c r="F1" s="39"/>
      <c r="G1" s="39"/>
      <c r="H1" s="39"/>
    </row>
    <row r="2" spans="1:8" s="1" customFormat="1" ht="49.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14</v>
      </c>
      <c r="F2" s="12" t="s">
        <v>4</v>
      </c>
      <c r="G2" s="12" t="s">
        <v>5</v>
      </c>
      <c r="H2" s="12" t="s">
        <v>6</v>
      </c>
    </row>
    <row r="3" spans="1:8" s="1" customFormat="1" ht="40.5" customHeight="1">
      <c r="A3" s="16" t="s">
        <v>75</v>
      </c>
      <c r="B3" s="3" t="s">
        <v>68</v>
      </c>
      <c r="C3" s="16">
        <v>134</v>
      </c>
      <c r="D3" s="3">
        <v>48.9</v>
      </c>
      <c r="E3" s="3">
        <v>30.5</v>
      </c>
      <c r="F3" s="5">
        <f>C3*0.25+(D3+E3)*0.5</f>
        <v>73.2</v>
      </c>
      <c r="G3" s="3"/>
      <c r="H3" s="6"/>
    </row>
    <row r="4" spans="1:8" ht="40.5" customHeight="1">
      <c r="A4" s="6" t="s">
        <v>15</v>
      </c>
      <c r="B4" s="3" t="s">
        <v>68</v>
      </c>
      <c r="C4" s="6">
        <v>121.5</v>
      </c>
      <c r="D4" s="3">
        <v>47.6</v>
      </c>
      <c r="E4" s="3">
        <v>31</v>
      </c>
      <c r="F4" s="5">
        <f>C4*0.25+(D4+E4)*0.5</f>
        <v>69.675</v>
      </c>
      <c r="G4" s="3"/>
      <c r="H4" s="3"/>
    </row>
    <row r="5" spans="1:8" ht="40.5" customHeight="1">
      <c r="A5" s="6" t="s">
        <v>76</v>
      </c>
      <c r="B5" s="3" t="s">
        <v>74</v>
      </c>
      <c r="C5" s="6">
        <v>99.5</v>
      </c>
      <c r="D5" s="9">
        <v>47.5</v>
      </c>
      <c r="E5" s="9">
        <v>40.5</v>
      </c>
      <c r="F5" s="5">
        <f>C5*0.25+(D5+E5)*0.5</f>
        <v>68.875</v>
      </c>
      <c r="G5" s="9"/>
      <c r="H5" s="11"/>
    </row>
  </sheetData>
  <mergeCells count="1">
    <mergeCell ref="A1:H1"/>
  </mergeCells>
  <printOptions horizontalCentered="1"/>
  <pageMargins left="0.5511811023622047" right="0.5511811023622047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J19" sqref="J19"/>
    </sheetView>
  </sheetViews>
  <sheetFormatPr defaultColWidth="9.00390625" defaultRowHeight="14.25" customHeight="1"/>
  <cols>
    <col min="1" max="1" width="8.875" style="2" customWidth="1"/>
    <col min="2" max="4" width="9.875" style="2" customWidth="1"/>
    <col min="5" max="5" width="11.25390625" style="2" customWidth="1"/>
    <col min="6" max="7" width="9.875" style="2" customWidth="1"/>
    <col min="8" max="8" width="9.875" style="0" customWidth="1"/>
  </cols>
  <sheetData>
    <row r="1" spans="1:8" ht="34.5" customHeight="1">
      <c r="A1" s="37" t="s">
        <v>122</v>
      </c>
      <c r="B1" s="37"/>
      <c r="C1" s="37"/>
      <c r="D1" s="37"/>
      <c r="E1" s="37"/>
      <c r="F1" s="37"/>
      <c r="G1" s="37"/>
      <c r="H1" s="37"/>
    </row>
    <row r="2" spans="1:8" s="1" customFormat="1" ht="49.5" customHeight="1">
      <c r="A2" s="12" t="s">
        <v>0</v>
      </c>
      <c r="B2" s="12" t="s">
        <v>1</v>
      </c>
      <c r="C2" s="12" t="s">
        <v>79</v>
      </c>
      <c r="D2" s="12" t="s">
        <v>80</v>
      </c>
      <c r="E2" s="12" t="s">
        <v>14</v>
      </c>
      <c r="F2" s="12" t="s">
        <v>81</v>
      </c>
      <c r="G2" s="12" t="s">
        <v>5</v>
      </c>
      <c r="H2" s="12" t="s">
        <v>6</v>
      </c>
    </row>
    <row r="3" spans="1:8" s="1" customFormat="1" ht="44.25" customHeight="1">
      <c r="A3" s="16" t="s">
        <v>17</v>
      </c>
      <c r="B3" s="7" t="s">
        <v>68</v>
      </c>
      <c r="C3" s="16">
        <v>155</v>
      </c>
      <c r="D3" s="7">
        <v>43.3</v>
      </c>
      <c r="E3" s="7">
        <v>41.76</v>
      </c>
      <c r="F3" s="8">
        <f>C3*0.25+(D3+E3)*0.5</f>
        <v>81.28</v>
      </c>
      <c r="G3" s="7"/>
      <c r="H3" s="7"/>
    </row>
    <row r="4" spans="1:8" ht="44.25" customHeight="1">
      <c r="A4" s="6" t="s">
        <v>77</v>
      </c>
      <c r="B4" s="7" t="s">
        <v>68</v>
      </c>
      <c r="C4" s="6">
        <v>142</v>
      </c>
      <c r="D4" s="3">
        <v>45.38</v>
      </c>
      <c r="E4" s="3">
        <v>42.92</v>
      </c>
      <c r="F4" s="8">
        <f>C4*0.25+(D4+E4)*0.5</f>
        <v>79.65</v>
      </c>
      <c r="G4" s="3"/>
      <c r="H4" s="6"/>
    </row>
    <row r="5" spans="1:8" ht="44.25" customHeight="1">
      <c r="A5" s="6" t="s">
        <v>78</v>
      </c>
      <c r="B5" s="7" t="s">
        <v>68</v>
      </c>
      <c r="C5" s="6">
        <v>124.5</v>
      </c>
      <c r="D5" s="9">
        <v>46.24</v>
      </c>
      <c r="E5" s="32">
        <v>45.5</v>
      </c>
      <c r="F5" s="8">
        <f>C5*0.25+(D5+E5)*0.5</f>
        <v>76.995</v>
      </c>
      <c r="G5" s="9"/>
      <c r="H5" s="10"/>
    </row>
  </sheetData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firstPageNumber="-410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2016-07-27T09:43:21Z</cp:lastPrinted>
  <dcterms:created xsi:type="dcterms:W3CDTF">2014-07-11T09:41:59Z</dcterms:created>
  <dcterms:modified xsi:type="dcterms:W3CDTF">2016-07-27T09:43:37Z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