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860" activeTab="1"/>
  </bookViews>
  <sheets>
    <sheet name="中小学" sheetId="1" r:id="rId1"/>
    <sheet name="幼儿教育" sheetId="2" r:id="rId2"/>
  </sheets>
  <definedNames>
    <definedName name="_xlnm.Print_Titles" localSheetId="1">'幼儿教育'!$1:$3</definedName>
    <definedName name="_xlnm.Print_Titles" localSheetId="0">'中小学'!$1:$3</definedName>
  </definedNames>
  <calcPr fullCalcOnLoad="1"/>
</workbook>
</file>

<file path=xl/sharedStrings.xml><?xml version="1.0" encoding="utf-8"?>
<sst xmlns="http://schemas.openxmlformats.org/spreadsheetml/2006/main" count="686" uniqueCount="260">
  <si>
    <t>姓名</t>
  </si>
  <si>
    <t>招聘学校</t>
  </si>
  <si>
    <t>学科</t>
  </si>
  <si>
    <t>灌婴小学</t>
  </si>
  <si>
    <t>小学数学</t>
  </si>
  <si>
    <t>曙光小学</t>
  </si>
  <si>
    <t>熊坊小学</t>
  </si>
  <si>
    <t>楞上小学</t>
  </si>
  <si>
    <t>二十八青云学校</t>
  </si>
  <si>
    <t>小学语文</t>
  </si>
  <si>
    <t>京山小学</t>
  </si>
  <si>
    <t>三中青云谱分校</t>
  </si>
  <si>
    <t>二十八中青云学校</t>
  </si>
  <si>
    <t>小学英语</t>
  </si>
  <si>
    <t>水榭花都小学</t>
  </si>
  <si>
    <t>昌南学校</t>
  </si>
  <si>
    <t>初中语文</t>
  </si>
  <si>
    <t>初中英语</t>
  </si>
  <si>
    <t>象湖实验学校</t>
  </si>
  <si>
    <t>初中地理</t>
  </si>
  <si>
    <t>初中历史</t>
  </si>
  <si>
    <t>初中物理</t>
  </si>
  <si>
    <t>初中化学</t>
  </si>
  <si>
    <t>初中政治</t>
  </si>
  <si>
    <t>初中数学</t>
  </si>
  <si>
    <t>初中生物</t>
  </si>
  <si>
    <t>章辰</t>
  </si>
  <si>
    <t>周文华</t>
  </si>
  <si>
    <t>李苗</t>
  </si>
  <si>
    <t>赵勤</t>
  </si>
  <si>
    <t>乐凯波</t>
  </si>
  <si>
    <t>黄婷</t>
  </si>
  <si>
    <t>赖达</t>
  </si>
  <si>
    <t>江威</t>
  </si>
  <si>
    <t>英满兰</t>
  </si>
  <si>
    <t>胡文静</t>
  </si>
  <si>
    <t>秦文瑶</t>
  </si>
  <si>
    <t>叶小连</t>
  </si>
  <si>
    <t>李婧</t>
  </si>
  <si>
    <t>邓思曦</t>
  </si>
  <si>
    <t>叶端端</t>
  </si>
  <si>
    <t>杨钰</t>
  </si>
  <si>
    <t>熊微</t>
  </si>
  <si>
    <t>修晨</t>
  </si>
  <si>
    <t>秦叶影</t>
  </si>
  <si>
    <t>涂璇</t>
  </si>
  <si>
    <t>刘鑫瑶</t>
  </si>
  <si>
    <t>吴辉艳</t>
  </si>
  <si>
    <t>刘兰花</t>
  </si>
  <si>
    <t>车烨</t>
  </si>
  <si>
    <t>汪梦云</t>
  </si>
  <si>
    <t>言清婷</t>
  </si>
  <si>
    <t>吴锦</t>
  </si>
  <si>
    <t>张欣玉</t>
  </si>
  <si>
    <t>邵芸</t>
  </si>
  <si>
    <t>王丽方</t>
  </si>
  <si>
    <t>王梅</t>
  </si>
  <si>
    <t>彭林红</t>
  </si>
  <si>
    <t>吕文燕</t>
  </si>
  <si>
    <t>刘嘉欣</t>
  </si>
  <si>
    <t>高云</t>
  </si>
  <si>
    <t>杨恋</t>
  </si>
  <si>
    <t>金镶玉</t>
  </si>
  <si>
    <t>林佳翌</t>
  </si>
  <si>
    <t>陈蕾</t>
  </si>
  <si>
    <t>张樊</t>
  </si>
  <si>
    <t>孙颖</t>
  </si>
  <si>
    <t>邓庆庆</t>
  </si>
  <si>
    <t>陶婧</t>
  </si>
  <si>
    <t>舒芬</t>
  </si>
  <si>
    <t>张倩</t>
  </si>
  <si>
    <t>蔡瑶瑶</t>
  </si>
  <si>
    <t>胡欣</t>
  </si>
  <si>
    <t>彭柳</t>
  </si>
  <si>
    <t>张笑笑</t>
  </si>
  <si>
    <t>李慧</t>
  </si>
  <si>
    <t>郭骏</t>
  </si>
  <si>
    <t>彭莉</t>
  </si>
  <si>
    <t>黄芳</t>
  </si>
  <si>
    <t>曾纪玥</t>
  </si>
  <si>
    <t>熊梦璇</t>
  </si>
  <si>
    <t>欧娟</t>
  </si>
  <si>
    <t>韩川</t>
  </si>
  <si>
    <t>饶月</t>
  </si>
  <si>
    <t>黄馨恬</t>
  </si>
  <si>
    <t>梁旻斐</t>
  </si>
  <si>
    <t>程峥</t>
  </si>
  <si>
    <t>孙金晶</t>
  </si>
  <si>
    <t>孙小华</t>
  </si>
  <si>
    <t>胡慧</t>
  </si>
  <si>
    <t>朱悦</t>
  </si>
  <si>
    <t>杨树连</t>
  </si>
  <si>
    <t>陈月豆</t>
  </si>
  <si>
    <t>陈冰晶</t>
  </si>
  <si>
    <t>李燕</t>
  </si>
  <si>
    <t>袁素</t>
  </si>
  <si>
    <t>戴燕珍</t>
  </si>
  <si>
    <t>胡小蒙</t>
  </si>
  <si>
    <t>查文娟</t>
  </si>
  <si>
    <t>徐路路</t>
  </si>
  <si>
    <t>胡颖霞</t>
  </si>
  <si>
    <t>卓星</t>
  </si>
  <si>
    <t>李珊</t>
  </si>
  <si>
    <t>邓越</t>
  </si>
  <si>
    <t>裘文文</t>
  </si>
  <si>
    <t>刘乔</t>
  </si>
  <si>
    <t>万城</t>
  </si>
  <si>
    <t>蔡文娟</t>
  </si>
  <si>
    <t>廖海燕</t>
  </si>
  <si>
    <t>彭小娟</t>
  </si>
  <si>
    <t>张素娟</t>
  </si>
  <si>
    <t>胡敏艳</t>
  </si>
  <si>
    <t>刘燕燕</t>
  </si>
  <si>
    <t>刘城颖</t>
  </si>
  <si>
    <t>宗莉莉</t>
  </si>
  <si>
    <t>梁岩薇</t>
  </si>
  <si>
    <t>张远斌</t>
  </si>
  <si>
    <t>江桦</t>
  </si>
  <si>
    <t>陈菁菁</t>
  </si>
  <si>
    <t>曾荷莲</t>
  </si>
  <si>
    <t>郑益吟</t>
  </si>
  <si>
    <t>刘晓敏</t>
  </si>
  <si>
    <t>饶明艳</t>
  </si>
  <si>
    <t>刘菲菲</t>
  </si>
  <si>
    <t>付云</t>
  </si>
  <si>
    <t>邹皓</t>
  </si>
  <si>
    <t>舒攀风</t>
  </si>
  <si>
    <t>刘倩</t>
  </si>
  <si>
    <t>付丽娜</t>
  </si>
  <si>
    <t>刘阳</t>
  </si>
  <si>
    <t>刘燕梅</t>
  </si>
  <si>
    <t>丁一华</t>
  </si>
  <si>
    <t>周丹荔</t>
  </si>
  <si>
    <t>徐静</t>
  </si>
  <si>
    <t>魏佳佳</t>
  </si>
  <si>
    <t>李玲青</t>
  </si>
  <si>
    <t>蔡跃凤</t>
  </si>
  <si>
    <t>王晨芳</t>
  </si>
  <si>
    <t>陈春艳</t>
  </si>
  <si>
    <t>张文霞</t>
  </si>
  <si>
    <t>葛带英</t>
  </si>
  <si>
    <t>张智</t>
  </si>
  <si>
    <t>涂超</t>
  </si>
  <si>
    <t>朱婧</t>
  </si>
  <si>
    <t>喻翔宇</t>
  </si>
  <si>
    <t>王凤梅</t>
  </si>
  <si>
    <t>宋玲娜</t>
  </si>
  <si>
    <t>杨亚萍</t>
  </si>
  <si>
    <t>闵欢欢</t>
  </si>
  <si>
    <t>熊闻霞</t>
  </si>
  <si>
    <t>付月</t>
  </si>
  <si>
    <t>聂佳</t>
  </si>
  <si>
    <t>吴晨洁</t>
  </si>
  <si>
    <t>高欢</t>
  </si>
  <si>
    <t>李婧</t>
  </si>
  <si>
    <t>董惠珍</t>
  </si>
  <si>
    <t>熊亚平</t>
  </si>
  <si>
    <t>饶洁钰</t>
  </si>
  <si>
    <t>陈家云</t>
  </si>
  <si>
    <t>郑学敏</t>
  </si>
  <si>
    <t>熊怡</t>
  </si>
  <si>
    <t>王丽红</t>
  </si>
  <si>
    <t>闵团琴</t>
  </si>
  <si>
    <t>余平</t>
  </si>
  <si>
    <t>聂群</t>
  </si>
  <si>
    <t>余佳丽</t>
  </si>
  <si>
    <t>熊洁</t>
  </si>
  <si>
    <t>黄芳</t>
  </si>
  <si>
    <t>黄希</t>
  </si>
  <si>
    <t>盛葳</t>
  </si>
  <si>
    <t>黄江琳</t>
  </si>
  <si>
    <t>刘野玲</t>
  </si>
  <si>
    <t>曾庆苓</t>
  </si>
  <si>
    <t>谈翌雯</t>
  </si>
  <si>
    <t>朱凌</t>
  </si>
  <si>
    <t>尹环环</t>
  </si>
  <si>
    <t>黄虹霞</t>
  </si>
  <si>
    <t>胡婷</t>
  </si>
  <si>
    <t>程建英</t>
  </si>
  <si>
    <t>晏思敏</t>
  </si>
  <si>
    <t>王欢</t>
  </si>
  <si>
    <t>张敏</t>
  </si>
  <si>
    <t>曾映</t>
  </si>
  <si>
    <t>徐晓倩</t>
  </si>
  <si>
    <t>冷丽峰</t>
  </si>
  <si>
    <t>傅婉梅</t>
  </si>
  <si>
    <t>朱静雯</t>
  </si>
  <si>
    <t>熊静</t>
  </si>
  <si>
    <t>方闪闪</t>
  </si>
  <si>
    <t>李海英</t>
  </si>
  <si>
    <t>熊文思</t>
  </si>
  <si>
    <t>万凯璐</t>
  </si>
  <si>
    <t>周婕</t>
  </si>
  <si>
    <t>黄薇</t>
  </si>
  <si>
    <t>胡鸿昊</t>
  </si>
  <si>
    <t>黄钰坤</t>
  </si>
  <si>
    <t>雷翠莲</t>
  </si>
  <si>
    <t>吴世贞</t>
  </si>
  <si>
    <t>周鹏佳</t>
  </si>
  <si>
    <t>吴小姗</t>
  </si>
  <si>
    <t>骆志娟</t>
  </si>
  <si>
    <t>肖兰珍</t>
  </si>
  <si>
    <t>黄漂</t>
  </si>
  <si>
    <t>刘晶</t>
  </si>
  <si>
    <t>万颖</t>
  </si>
  <si>
    <t>肖艳</t>
  </si>
  <si>
    <t>李让</t>
  </si>
  <si>
    <t>李诗琪</t>
  </si>
  <si>
    <t>段丽华</t>
  </si>
  <si>
    <t>蒋永华</t>
  </si>
  <si>
    <t>鄢柳</t>
  </si>
  <si>
    <t>李慧</t>
  </si>
  <si>
    <t>丁平</t>
  </si>
  <si>
    <t>肖欢</t>
  </si>
  <si>
    <t>谈水荣</t>
  </si>
  <si>
    <t>邓敏</t>
  </si>
  <si>
    <t>涂丹</t>
  </si>
  <si>
    <t>马思琪</t>
  </si>
  <si>
    <t>张宇</t>
  </si>
  <si>
    <t>谭东喆</t>
  </si>
  <si>
    <t>刘欢</t>
  </si>
  <si>
    <t>严柳惠子</t>
  </si>
  <si>
    <t>周燕娟</t>
  </si>
  <si>
    <t>唐昱昀</t>
  </si>
  <si>
    <t>报考学校</t>
  </si>
  <si>
    <t>区第一幼儿园</t>
  </si>
  <si>
    <t>镇幼儿园</t>
  </si>
  <si>
    <t>黄苏</t>
  </si>
  <si>
    <t>笔试成绩</t>
  </si>
  <si>
    <t>是否入闱体检</t>
  </si>
  <si>
    <t>面试成绩</t>
  </si>
  <si>
    <t>修正系数</t>
  </si>
  <si>
    <t>修正后面试成绩</t>
  </si>
  <si>
    <t>总成绩</t>
  </si>
  <si>
    <t>是否入闱体检</t>
  </si>
  <si>
    <t>幼儿教育综合知识成绩（满分100分）</t>
  </si>
  <si>
    <t>教育综合知识成绩（满分100分）</t>
  </si>
  <si>
    <t>专业知识成绩（满分100分）</t>
  </si>
  <si>
    <t>总分（满分200分）</t>
  </si>
  <si>
    <t>同一职位全部考生平均分</t>
  </si>
  <si>
    <t>所在面试考场考生平均分</t>
  </si>
  <si>
    <t>笔试成绩（按满分100分折算）</t>
  </si>
  <si>
    <t>备注：
1、幼儿园教师岗位总成绩＝笔试成绩×40%+修正后面试成绩×60%，如总成绩相同，则以修正后面试成绩确定入闱体检名单。总成绩取小数点后2位。
2、考生修正后面试成绩=面试成绩×修正系数，修正系数＝同一职位全部考生平均分÷所在面试考场考生平均分。公式中计算平均分时，先去掉1个最高分和1个最低分。</t>
  </si>
  <si>
    <t>付翼瑶</t>
  </si>
  <si>
    <t>缪巧慧</t>
  </si>
  <si>
    <t>万思思</t>
  </si>
  <si>
    <t>唐福芳</t>
  </si>
  <si>
    <t>李云云</t>
  </si>
  <si>
    <t>江昕明</t>
  </si>
  <si>
    <t>吴清女</t>
  </si>
  <si>
    <t>胡遒</t>
  </si>
  <si>
    <t>徐山</t>
  </si>
  <si>
    <t>是</t>
  </si>
  <si>
    <t>是</t>
  </si>
  <si>
    <t>是</t>
  </si>
  <si>
    <t>是</t>
  </si>
  <si>
    <t>陈蕾(1987年)</t>
  </si>
  <si>
    <t>备注：
1、中小学教师岗位总成绩＝笔试成绩（按满分100分折算，即笔试总分/2）×50%+面试成绩（修正后面试成绩）×50%，如总成绩相同，则以修正后面试成绩确定入闱体检名单。总成绩取小数点后2位。
2、考生修正后面试成绩=面试成绩×修正系数，修正系数＝同一职位全部考生平均分÷所在面试考场考生平均分。公式中计算平均分时，先去掉1个最高分和1个最低分。</t>
  </si>
  <si>
    <t xml:space="preserve"> 青云谱区2016年中小学（幼儿园）教师公开招聘总成绩及入闱体检人员名单</t>
  </si>
  <si>
    <t>青云谱区2016年中小学（幼儿园）教师公开招聘总成绩及入闱体检人员名单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</si>
</sst>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.0000_ "/>
    <numFmt numFmtId="187" formatCode="0.000_ "/>
  </numFmts>
  <fonts count="24"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.5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1" borderId="5" applyNumberFormat="0" applyAlignment="0" applyProtection="0"/>
    <xf numFmtId="0" fontId="9" fillId="12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8" applyNumberFormat="0" applyAlignment="0" applyProtection="0"/>
    <xf numFmtId="0" fontId="7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185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vertical="center"/>
    </xf>
    <xf numFmtId="18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186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84" fontId="18" fillId="0" borderId="12" xfId="0" applyNumberFormat="1" applyFont="1" applyFill="1" applyBorder="1" applyAlignment="1">
      <alignment horizontal="center" vertical="center" wrapText="1" shrinkToFit="1"/>
    </xf>
    <xf numFmtId="184" fontId="18" fillId="0" borderId="13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1.375" style="19" customWidth="1"/>
    <col min="2" max="2" width="16.75390625" style="19" customWidth="1"/>
    <col min="3" max="3" width="10.50390625" style="19" customWidth="1"/>
    <col min="4" max="4" width="9.125" style="19" customWidth="1"/>
    <col min="5" max="5" width="7.50390625" style="19" customWidth="1"/>
    <col min="6" max="6" width="8.50390625" style="19" customWidth="1"/>
    <col min="7" max="7" width="8.25390625" style="19" customWidth="1"/>
    <col min="8" max="8" width="9.25390625" style="19" customWidth="1"/>
    <col min="9" max="9" width="9.00390625" style="29" customWidth="1"/>
    <col min="10" max="10" width="10.00390625" style="19" customWidth="1"/>
    <col min="11" max="11" width="8.875" style="19" customWidth="1"/>
    <col min="12" max="12" width="8.25390625" style="24" customWidth="1"/>
    <col min="13" max="13" width="8.375" style="19" customWidth="1"/>
    <col min="14" max="14" width="9.00390625" style="24" customWidth="1"/>
    <col min="15" max="16384" width="9.00390625" style="19" customWidth="1"/>
  </cols>
  <sheetData>
    <row r="1" spans="1:14" s="34" customFormat="1" ht="45.75" customHeight="1">
      <c r="A1" s="44" t="s">
        <v>258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2" customFormat="1" ht="24.75" customHeight="1">
      <c r="A2" s="35" t="s">
        <v>0</v>
      </c>
      <c r="B2" s="35" t="s">
        <v>1</v>
      </c>
      <c r="C2" s="35" t="s">
        <v>2</v>
      </c>
      <c r="D2" s="48" t="s">
        <v>228</v>
      </c>
      <c r="E2" s="49"/>
      <c r="F2" s="50"/>
      <c r="G2" s="37" t="s">
        <v>241</v>
      </c>
      <c r="H2" s="38" t="s">
        <v>230</v>
      </c>
      <c r="I2" s="38" t="s">
        <v>239</v>
      </c>
      <c r="J2" s="38" t="s">
        <v>240</v>
      </c>
      <c r="K2" s="38" t="s">
        <v>231</v>
      </c>
      <c r="L2" s="46" t="s">
        <v>232</v>
      </c>
      <c r="M2" s="41" t="s">
        <v>233</v>
      </c>
      <c r="N2" s="43" t="s">
        <v>229</v>
      </c>
    </row>
    <row r="3" spans="1:14" s="22" customFormat="1" ht="48" customHeight="1">
      <c r="A3" s="36"/>
      <c r="B3" s="36"/>
      <c r="C3" s="36"/>
      <c r="D3" s="27" t="s">
        <v>236</v>
      </c>
      <c r="E3" s="27" t="s">
        <v>237</v>
      </c>
      <c r="F3" s="28" t="s">
        <v>238</v>
      </c>
      <c r="G3" s="37"/>
      <c r="H3" s="39"/>
      <c r="I3" s="39"/>
      <c r="J3" s="39"/>
      <c r="K3" s="39"/>
      <c r="L3" s="47"/>
      <c r="M3" s="42"/>
      <c r="N3" s="43"/>
    </row>
    <row r="4" spans="1:14" ht="23.25" customHeight="1">
      <c r="A4" s="15" t="s">
        <v>45</v>
      </c>
      <c r="B4" s="14" t="s">
        <v>10</v>
      </c>
      <c r="C4" s="14" t="s">
        <v>9</v>
      </c>
      <c r="D4" s="16">
        <v>82.8</v>
      </c>
      <c r="E4" s="16">
        <v>76.5</v>
      </c>
      <c r="F4" s="16">
        <v>159.3</v>
      </c>
      <c r="G4" s="16">
        <f aca="true" t="shared" si="0" ref="G4:G34">F4*0.5</f>
        <v>79.65</v>
      </c>
      <c r="H4" s="16">
        <v>72.4</v>
      </c>
      <c r="I4" s="33"/>
      <c r="J4" s="18"/>
      <c r="K4" s="18"/>
      <c r="L4" s="14"/>
      <c r="M4" s="13">
        <f aca="true" t="shared" si="1" ref="M4:M35">G4*0.5+H4*0.5</f>
        <v>76.025</v>
      </c>
      <c r="N4" s="14" t="s">
        <v>252</v>
      </c>
    </row>
    <row r="5" spans="1:14" ht="23.25" customHeight="1">
      <c r="A5" s="15" t="s">
        <v>243</v>
      </c>
      <c r="B5" s="14" t="s">
        <v>7</v>
      </c>
      <c r="C5" s="14" t="s">
        <v>9</v>
      </c>
      <c r="D5" s="16">
        <v>78.1</v>
      </c>
      <c r="E5" s="16">
        <v>79</v>
      </c>
      <c r="F5" s="16">
        <v>157.1</v>
      </c>
      <c r="G5" s="16">
        <f t="shared" si="0"/>
        <v>78.55</v>
      </c>
      <c r="H5" s="16">
        <v>84</v>
      </c>
      <c r="I5" s="33"/>
      <c r="J5" s="18"/>
      <c r="K5" s="18"/>
      <c r="L5" s="14"/>
      <c r="M5" s="13">
        <f t="shared" si="1"/>
        <v>81.275</v>
      </c>
      <c r="N5" s="17" t="s">
        <v>252</v>
      </c>
    </row>
    <row r="6" spans="1:14" ht="23.25" customHeight="1">
      <c r="A6" s="15" t="s">
        <v>204</v>
      </c>
      <c r="B6" s="14" t="s">
        <v>7</v>
      </c>
      <c r="C6" s="14" t="s">
        <v>9</v>
      </c>
      <c r="D6" s="16">
        <v>74.65</v>
      </c>
      <c r="E6" s="16">
        <v>78.75</v>
      </c>
      <c r="F6" s="16">
        <v>153.4</v>
      </c>
      <c r="G6" s="16">
        <f t="shared" si="0"/>
        <v>76.7</v>
      </c>
      <c r="H6" s="16">
        <v>81</v>
      </c>
      <c r="I6" s="33"/>
      <c r="J6" s="18"/>
      <c r="K6" s="18"/>
      <c r="L6" s="14"/>
      <c r="M6" s="13">
        <f t="shared" si="1"/>
        <v>78.85</v>
      </c>
      <c r="N6" s="14"/>
    </row>
    <row r="7" spans="1:14" ht="23.25" customHeight="1">
      <c r="A7" s="15" t="s">
        <v>44</v>
      </c>
      <c r="B7" s="14" t="s">
        <v>7</v>
      </c>
      <c r="C7" s="14" t="s">
        <v>9</v>
      </c>
      <c r="D7" s="16">
        <v>78.7</v>
      </c>
      <c r="E7" s="16">
        <v>76</v>
      </c>
      <c r="F7" s="16">
        <v>154.7</v>
      </c>
      <c r="G7" s="16">
        <f t="shared" si="0"/>
        <v>77.35</v>
      </c>
      <c r="H7" s="16">
        <v>77.2</v>
      </c>
      <c r="I7" s="33"/>
      <c r="J7" s="18"/>
      <c r="K7" s="18"/>
      <c r="L7" s="14"/>
      <c r="M7" s="13">
        <f t="shared" si="1"/>
        <v>77.275</v>
      </c>
      <c r="N7" s="14"/>
    </row>
    <row r="8" spans="1:14" ht="23.25" customHeight="1">
      <c r="A8" s="15" t="s">
        <v>205</v>
      </c>
      <c r="B8" s="14" t="s">
        <v>7</v>
      </c>
      <c r="C8" s="14" t="s">
        <v>9</v>
      </c>
      <c r="D8" s="16">
        <v>77.9</v>
      </c>
      <c r="E8" s="16">
        <v>75.5</v>
      </c>
      <c r="F8" s="16">
        <v>153.4</v>
      </c>
      <c r="G8" s="16">
        <f t="shared" si="0"/>
        <v>76.7</v>
      </c>
      <c r="H8" s="16">
        <v>75.6</v>
      </c>
      <c r="I8" s="33"/>
      <c r="J8" s="18"/>
      <c r="K8" s="18"/>
      <c r="L8" s="14"/>
      <c r="M8" s="13">
        <f t="shared" si="1"/>
        <v>76.15</v>
      </c>
      <c r="N8" s="14"/>
    </row>
    <row r="9" spans="1:14" ht="23.25" customHeight="1">
      <c r="A9" s="15" t="s">
        <v>46</v>
      </c>
      <c r="B9" s="14" t="s">
        <v>11</v>
      </c>
      <c r="C9" s="14" t="s">
        <v>9</v>
      </c>
      <c r="D9" s="16">
        <v>86</v>
      </c>
      <c r="E9" s="16">
        <v>85</v>
      </c>
      <c r="F9" s="16">
        <v>171</v>
      </c>
      <c r="G9" s="16">
        <f t="shared" si="0"/>
        <v>85.5</v>
      </c>
      <c r="H9" s="16">
        <v>84.8</v>
      </c>
      <c r="I9" s="33"/>
      <c r="J9" s="18"/>
      <c r="K9" s="18"/>
      <c r="L9" s="14"/>
      <c r="M9" s="13">
        <f t="shared" si="1"/>
        <v>85.15</v>
      </c>
      <c r="N9" s="14" t="s">
        <v>252</v>
      </c>
    </row>
    <row r="10" spans="1:14" ht="23.25" customHeight="1">
      <c r="A10" s="15" t="s">
        <v>47</v>
      </c>
      <c r="B10" s="14" t="s">
        <v>11</v>
      </c>
      <c r="C10" s="14" t="s">
        <v>9</v>
      </c>
      <c r="D10" s="16">
        <v>83.7</v>
      </c>
      <c r="E10" s="16">
        <v>79.75</v>
      </c>
      <c r="F10" s="16">
        <v>163.45</v>
      </c>
      <c r="G10" s="16">
        <f t="shared" si="0"/>
        <v>81.725</v>
      </c>
      <c r="H10" s="16">
        <v>83.8</v>
      </c>
      <c r="I10" s="33"/>
      <c r="J10" s="18"/>
      <c r="K10" s="18"/>
      <c r="L10" s="14"/>
      <c r="M10" s="13">
        <f t="shared" si="1"/>
        <v>82.76249999999999</v>
      </c>
      <c r="N10" s="14" t="s">
        <v>252</v>
      </c>
    </row>
    <row r="11" spans="1:14" ht="23.25" customHeight="1">
      <c r="A11" s="15" t="s">
        <v>48</v>
      </c>
      <c r="B11" s="14" t="s">
        <v>11</v>
      </c>
      <c r="C11" s="14" t="s">
        <v>9</v>
      </c>
      <c r="D11" s="16">
        <v>79.8</v>
      </c>
      <c r="E11" s="16">
        <v>83</v>
      </c>
      <c r="F11" s="16">
        <v>162.8</v>
      </c>
      <c r="G11" s="16">
        <f t="shared" si="0"/>
        <v>81.4</v>
      </c>
      <c r="H11" s="16">
        <v>83.4</v>
      </c>
      <c r="I11" s="33"/>
      <c r="J11" s="18"/>
      <c r="K11" s="18"/>
      <c r="L11" s="14"/>
      <c r="M11" s="13">
        <f t="shared" si="1"/>
        <v>82.4</v>
      </c>
      <c r="N11" s="14" t="s">
        <v>252</v>
      </c>
    </row>
    <row r="12" spans="1:14" ht="23.25" customHeight="1">
      <c r="A12" s="15" t="s">
        <v>50</v>
      </c>
      <c r="B12" s="14" t="s">
        <v>11</v>
      </c>
      <c r="C12" s="14" t="s">
        <v>9</v>
      </c>
      <c r="D12" s="16">
        <v>77.1</v>
      </c>
      <c r="E12" s="16">
        <v>83.25</v>
      </c>
      <c r="F12" s="16">
        <v>160.35</v>
      </c>
      <c r="G12" s="16">
        <f t="shared" si="0"/>
        <v>80.175</v>
      </c>
      <c r="H12" s="16">
        <v>83.6</v>
      </c>
      <c r="I12" s="33"/>
      <c r="J12" s="18"/>
      <c r="K12" s="18"/>
      <c r="L12" s="14"/>
      <c r="M12" s="13">
        <f t="shared" si="1"/>
        <v>81.88749999999999</v>
      </c>
      <c r="N12" s="14" t="s">
        <v>252</v>
      </c>
    </row>
    <row r="13" spans="1:14" ht="23.25" customHeight="1">
      <c r="A13" s="15" t="s">
        <v>56</v>
      </c>
      <c r="B13" s="14" t="s">
        <v>11</v>
      </c>
      <c r="C13" s="14" t="s">
        <v>9</v>
      </c>
      <c r="D13" s="16">
        <v>78.8</v>
      </c>
      <c r="E13" s="16">
        <v>80</v>
      </c>
      <c r="F13" s="16">
        <v>158.8</v>
      </c>
      <c r="G13" s="16">
        <f t="shared" si="0"/>
        <v>79.4</v>
      </c>
      <c r="H13" s="16">
        <v>83.2</v>
      </c>
      <c r="I13" s="33"/>
      <c r="J13" s="18"/>
      <c r="K13" s="18"/>
      <c r="L13" s="14"/>
      <c r="M13" s="13">
        <f t="shared" si="1"/>
        <v>81.30000000000001</v>
      </c>
      <c r="N13" s="14" t="s">
        <v>252</v>
      </c>
    </row>
    <row r="14" spans="1:14" ht="23.25" customHeight="1">
      <c r="A14" s="15" t="s">
        <v>54</v>
      </c>
      <c r="B14" s="14" t="s">
        <v>11</v>
      </c>
      <c r="C14" s="14" t="s">
        <v>9</v>
      </c>
      <c r="D14" s="16">
        <v>81.6</v>
      </c>
      <c r="E14" s="16">
        <v>77.5</v>
      </c>
      <c r="F14" s="16">
        <v>159.1</v>
      </c>
      <c r="G14" s="16">
        <f t="shared" si="0"/>
        <v>79.55</v>
      </c>
      <c r="H14" s="16">
        <v>83</v>
      </c>
      <c r="I14" s="33"/>
      <c r="J14" s="18"/>
      <c r="K14" s="18"/>
      <c r="L14" s="14"/>
      <c r="M14" s="13">
        <f t="shared" si="1"/>
        <v>81.275</v>
      </c>
      <c r="N14" s="14" t="s">
        <v>252</v>
      </c>
    </row>
    <row r="15" spans="1:14" ht="23.25" customHeight="1">
      <c r="A15" s="15" t="s">
        <v>51</v>
      </c>
      <c r="B15" s="14" t="s">
        <v>11</v>
      </c>
      <c r="C15" s="14" t="s">
        <v>9</v>
      </c>
      <c r="D15" s="16">
        <v>76.25</v>
      </c>
      <c r="E15" s="16">
        <v>84</v>
      </c>
      <c r="F15" s="16">
        <v>160.25</v>
      </c>
      <c r="G15" s="16">
        <f t="shared" si="0"/>
        <v>80.125</v>
      </c>
      <c r="H15" s="16">
        <v>80.2</v>
      </c>
      <c r="I15" s="33"/>
      <c r="J15" s="18"/>
      <c r="K15" s="18"/>
      <c r="L15" s="14"/>
      <c r="M15" s="13">
        <f t="shared" si="1"/>
        <v>80.1625</v>
      </c>
      <c r="N15" s="14"/>
    </row>
    <row r="16" spans="1:14" ht="23.25" customHeight="1">
      <c r="A16" s="15" t="s">
        <v>49</v>
      </c>
      <c r="B16" s="14" t="s">
        <v>11</v>
      </c>
      <c r="C16" s="14" t="s">
        <v>9</v>
      </c>
      <c r="D16" s="16">
        <v>83.4</v>
      </c>
      <c r="E16" s="16">
        <v>77.5</v>
      </c>
      <c r="F16" s="16">
        <v>160.9</v>
      </c>
      <c r="G16" s="16">
        <f t="shared" si="0"/>
        <v>80.45</v>
      </c>
      <c r="H16" s="16">
        <v>79.4</v>
      </c>
      <c r="I16" s="33"/>
      <c r="J16" s="18"/>
      <c r="K16" s="18"/>
      <c r="L16" s="14"/>
      <c r="M16" s="13">
        <f t="shared" si="1"/>
        <v>79.92500000000001</v>
      </c>
      <c r="N16" s="14"/>
    </row>
    <row r="17" spans="1:14" ht="23.25" customHeight="1">
      <c r="A17" s="15" t="s">
        <v>57</v>
      </c>
      <c r="B17" s="14" t="s">
        <v>11</v>
      </c>
      <c r="C17" s="14" t="s">
        <v>9</v>
      </c>
      <c r="D17" s="16">
        <v>80.6</v>
      </c>
      <c r="E17" s="16">
        <v>78</v>
      </c>
      <c r="F17" s="16">
        <v>158.6</v>
      </c>
      <c r="G17" s="16">
        <f t="shared" si="0"/>
        <v>79.3</v>
      </c>
      <c r="H17" s="16">
        <v>79.6</v>
      </c>
      <c r="I17" s="33"/>
      <c r="J17" s="18"/>
      <c r="K17" s="18"/>
      <c r="L17" s="14"/>
      <c r="M17" s="13">
        <f t="shared" si="1"/>
        <v>79.44999999999999</v>
      </c>
      <c r="N17" s="14"/>
    </row>
    <row r="18" spans="1:14" ht="23.25" customHeight="1">
      <c r="A18" s="15" t="s">
        <v>55</v>
      </c>
      <c r="B18" s="14" t="s">
        <v>11</v>
      </c>
      <c r="C18" s="14" t="s">
        <v>9</v>
      </c>
      <c r="D18" s="16">
        <v>76.9</v>
      </c>
      <c r="E18" s="16">
        <v>82</v>
      </c>
      <c r="F18" s="16">
        <v>158.9</v>
      </c>
      <c r="G18" s="16">
        <f t="shared" si="0"/>
        <v>79.45</v>
      </c>
      <c r="H18" s="16">
        <v>79.4</v>
      </c>
      <c r="I18" s="33"/>
      <c r="J18" s="18"/>
      <c r="K18" s="18"/>
      <c r="L18" s="14"/>
      <c r="M18" s="13">
        <f t="shared" si="1"/>
        <v>79.42500000000001</v>
      </c>
      <c r="N18" s="14"/>
    </row>
    <row r="19" spans="1:14" ht="23.25" customHeight="1">
      <c r="A19" s="15" t="s">
        <v>58</v>
      </c>
      <c r="B19" s="14" t="s">
        <v>11</v>
      </c>
      <c r="C19" s="14" t="s">
        <v>9</v>
      </c>
      <c r="D19" s="16">
        <v>76.3</v>
      </c>
      <c r="E19" s="16">
        <v>82</v>
      </c>
      <c r="F19" s="16">
        <v>158.3</v>
      </c>
      <c r="G19" s="16">
        <f t="shared" si="0"/>
        <v>79.15</v>
      </c>
      <c r="H19" s="16">
        <v>79</v>
      </c>
      <c r="I19" s="33"/>
      <c r="J19" s="18"/>
      <c r="K19" s="18"/>
      <c r="L19" s="14"/>
      <c r="M19" s="13">
        <f t="shared" si="1"/>
        <v>79.075</v>
      </c>
      <c r="N19" s="14"/>
    </row>
    <row r="20" spans="1:14" ht="23.25" customHeight="1">
      <c r="A20" s="15" t="s">
        <v>245</v>
      </c>
      <c r="B20" s="14" t="s">
        <v>11</v>
      </c>
      <c r="C20" s="14" t="s">
        <v>9</v>
      </c>
      <c r="D20" s="16">
        <v>83.6</v>
      </c>
      <c r="E20" s="16">
        <v>76.5</v>
      </c>
      <c r="F20" s="16">
        <v>160.1</v>
      </c>
      <c r="G20" s="16">
        <f t="shared" si="0"/>
        <v>80.05</v>
      </c>
      <c r="H20" s="16">
        <v>75.6</v>
      </c>
      <c r="I20" s="33"/>
      <c r="J20" s="18"/>
      <c r="K20" s="18"/>
      <c r="L20" s="14"/>
      <c r="M20" s="13">
        <f t="shared" si="1"/>
        <v>77.82499999999999</v>
      </c>
      <c r="N20" s="14"/>
    </row>
    <row r="21" spans="1:14" ht="23.25" customHeight="1">
      <c r="A21" s="15" t="s">
        <v>53</v>
      </c>
      <c r="B21" s="14" t="s">
        <v>11</v>
      </c>
      <c r="C21" s="14" t="s">
        <v>9</v>
      </c>
      <c r="D21" s="16">
        <v>79.1</v>
      </c>
      <c r="E21" s="16">
        <v>80.5</v>
      </c>
      <c r="F21" s="16">
        <v>159.6</v>
      </c>
      <c r="G21" s="16">
        <f t="shared" si="0"/>
        <v>79.8</v>
      </c>
      <c r="H21" s="16">
        <v>74.6</v>
      </c>
      <c r="I21" s="33"/>
      <c r="J21" s="18"/>
      <c r="K21" s="18"/>
      <c r="L21" s="14"/>
      <c r="M21" s="13">
        <f t="shared" si="1"/>
        <v>77.19999999999999</v>
      </c>
      <c r="N21" s="14"/>
    </row>
    <row r="22" spans="1:14" ht="23.25" customHeight="1">
      <c r="A22" s="15" t="s">
        <v>207</v>
      </c>
      <c r="B22" s="14" t="s">
        <v>11</v>
      </c>
      <c r="C22" s="14" t="s">
        <v>9</v>
      </c>
      <c r="D22" s="16">
        <v>79.2</v>
      </c>
      <c r="E22" s="16">
        <v>77.5</v>
      </c>
      <c r="F22" s="16">
        <v>156.7</v>
      </c>
      <c r="G22" s="16">
        <f t="shared" si="0"/>
        <v>78.35</v>
      </c>
      <c r="H22" s="16">
        <v>75.4</v>
      </c>
      <c r="I22" s="33"/>
      <c r="J22" s="18"/>
      <c r="K22" s="18"/>
      <c r="L22" s="14"/>
      <c r="M22" s="13">
        <f t="shared" si="1"/>
        <v>76.875</v>
      </c>
      <c r="N22" s="14"/>
    </row>
    <row r="23" spans="1:14" ht="23.25" customHeight="1">
      <c r="A23" s="15" t="s">
        <v>206</v>
      </c>
      <c r="B23" s="14" t="s">
        <v>11</v>
      </c>
      <c r="C23" s="14" t="s">
        <v>9</v>
      </c>
      <c r="D23" s="16">
        <v>79</v>
      </c>
      <c r="E23" s="16">
        <v>78</v>
      </c>
      <c r="F23" s="16">
        <v>157</v>
      </c>
      <c r="G23" s="16">
        <f t="shared" si="0"/>
        <v>78.5</v>
      </c>
      <c r="H23" s="16">
        <v>72.8</v>
      </c>
      <c r="I23" s="33"/>
      <c r="J23" s="18"/>
      <c r="K23" s="18"/>
      <c r="L23" s="14"/>
      <c r="M23" s="13">
        <f t="shared" si="1"/>
        <v>75.65</v>
      </c>
      <c r="N23" s="14"/>
    </row>
    <row r="24" spans="1:14" ht="23.25" customHeight="1">
      <c r="A24" s="15" t="s">
        <v>52</v>
      </c>
      <c r="B24" s="14" t="s">
        <v>11</v>
      </c>
      <c r="C24" s="14" t="s">
        <v>9</v>
      </c>
      <c r="D24" s="16">
        <v>74.15</v>
      </c>
      <c r="E24" s="16">
        <v>85.5</v>
      </c>
      <c r="F24" s="16">
        <v>159.65</v>
      </c>
      <c r="G24" s="16">
        <f t="shared" si="0"/>
        <v>79.825</v>
      </c>
      <c r="H24" s="16">
        <v>71.4</v>
      </c>
      <c r="I24" s="33"/>
      <c r="J24" s="18"/>
      <c r="K24" s="18"/>
      <c r="L24" s="14"/>
      <c r="M24" s="13">
        <f t="shared" si="1"/>
        <v>75.61250000000001</v>
      </c>
      <c r="N24" s="14"/>
    </row>
    <row r="25" spans="1:14" ht="23.25" customHeight="1">
      <c r="A25" s="15" t="s">
        <v>40</v>
      </c>
      <c r="B25" s="14" t="s">
        <v>5</v>
      </c>
      <c r="C25" s="14" t="s">
        <v>9</v>
      </c>
      <c r="D25" s="16">
        <v>84.8</v>
      </c>
      <c r="E25" s="16">
        <v>82</v>
      </c>
      <c r="F25" s="16">
        <v>166.8</v>
      </c>
      <c r="G25" s="16">
        <f t="shared" si="0"/>
        <v>83.4</v>
      </c>
      <c r="H25" s="16">
        <v>83.2</v>
      </c>
      <c r="I25" s="33"/>
      <c r="J25" s="18"/>
      <c r="K25" s="18"/>
      <c r="L25" s="14"/>
      <c r="M25" s="13">
        <f t="shared" si="1"/>
        <v>83.30000000000001</v>
      </c>
      <c r="N25" s="14" t="s">
        <v>252</v>
      </c>
    </row>
    <row r="26" spans="1:14" ht="23.25" customHeight="1">
      <c r="A26" s="15" t="s">
        <v>41</v>
      </c>
      <c r="B26" s="14" t="s">
        <v>5</v>
      </c>
      <c r="C26" s="14" t="s">
        <v>9</v>
      </c>
      <c r="D26" s="16">
        <v>77.85</v>
      </c>
      <c r="E26" s="16">
        <v>84.25</v>
      </c>
      <c r="F26" s="16">
        <v>162.1</v>
      </c>
      <c r="G26" s="16">
        <f t="shared" si="0"/>
        <v>81.05</v>
      </c>
      <c r="H26" s="16">
        <v>78.6</v>
      </c>
      <c r="I26" s="33"/>
      <c r="J26" s="18"/>
      <c r="K26" s="18"/>
      <c r="L26" s="14"/>
      <c r="M26" s="13">
        <f t="shared" si="1"/>
        <v>79.82499999999999</v>
      </c>
      <c r="N26" s="14" t="s">
        <v>252</v>
      </c>
    </row>
    <row r="27" spans="1:14" ht="23.25" customHeight="1">
      <c r="A27" s="15" t="s">
        <v>43</v>
      </c>
      <c r="B27" s="14" t="s">
        <v>5</v>
      </c>
      <c r="C27" s="14" t="s">
        <v>9</v>
      </c>
      <c r="D27" s="16">
        <v>78.7</v>
      </c>
      <c r="E27" s="16">
        <v>77</v>
      </c>
      <c r="F27" s="16">
        <v>155.7</v>
      </c>
      <c r="G27" s="16">
        <f t="shared" si="0"/>
        <v>77.85</v>
      </c>
      <c r="H27" s="16">
        <v>79.6</v>
      </c>
      <c r="I27" s="33"/>
      <c r="J27" s="18"/>
      <c r="K27" s="18"/>
      <c r="L27" s="14"/>
      <c r="M27" s="13">
        <f t="shared" si="1"/>
        <v>78.725</v>
      </c>
      <c r="N27" s="14"/>
    </row>
    <row r="28" spans="1:14" ht="23.25" customHeight="1">
      <c r="A28" s="15" t="s">
        <v>244</v>
      </c>
      <c r="B28" s="14" t="s">
        <v>5</v>
      </c>
      <c r="C28" s="14" t="s">
        <v>9</v>
      </c>
      <c r="D28" s="16">
        <v>80.45</v>
      </c>
      <c r="E28" s="16">
        <v>79.5</v>
      </c>
      <c r="F28" s="16">
        <v>159.95</v>
      </c>
      <c r="G28" s="16">
        <f t="shared" si="0"/>
        <v>79.975</v>
      </c>
      <c r="H28" s="16">
        <v>77.2</v>
      </c>
      <c r="I28" s="33"/>
      <c r="J28" s="18"/>
      <c r="K28" s="18"/>
      <c r="L28" s="14"/>
      <c r="M28" s="13">
        <f t="shared" si="1"/>
        <v>78.5875</v>
      </c>
      <c r="N28" s="14"/>
    </row>
    <row r="29" spans="1:14" ht="23.25" customHeight="1">
      <c r="A29" s="15" t="s">
        <v>42</v>
      </c>
      <c r="B29" s="14" t="s">
        <v>5</v>
      </c>
      <c r="C29" s="14" t="s">
        <v>9</v>
      </c>
      <c r="D29" s="16">
        <v>78.8</v>
      </c>
      <c r="E29" s="16">
        <v>79.5</v>
      </c>
      <c r="F29" s="16">
        <v>158.3</v>
      </c>
      <c r="G29" s="16">
        <f t="shared" si="0"/>
        <v>79.15</v>
      </c>
      <c r="H29" s="16">
        <v>73.8</v>
      </c>
      <c r="I29" s="33"/>
      <c r="J29" s="18"/>
      <c r="K29" s="18"/>
      <c r="L29" s="14"/>
      <c r="M29" s="13">
        <f t="shared" si="1"/>
        <v>76.475</v>
      </c>
      <c r="N29" s="14"/>
    </row>
    <row r="30" spans="1:14" ht="23.25" customHeight="1">
      <c r="A30" s="15" t="s">
        <v>203</v>
      </c>
      <c r="B30" s="14" t="s">
        <v>5</v>
      </c>
      <c r="C30" s="14" t="s">
        <v>9</v>
      </c>
      <c r="D30" s="16">
        <v>76.2</v>
      </c>
      <c r="E30" s="16">
        <v>79</v>
      </c>
      <c r="F30" s="16">
        <v>155.2</v>
      </c>
      <c r="G30" s="16">
        <f t="shared" si="0"/>
        <v>77.6</v>
      </c>
      <c r="H30" s="16">
        <v>73</v>
      </c>
      <c r="I30" s="33"/>
      <c r="J30" s="18"/>
      <c r="K30" s="18"/>
      <c r="L30" s="14"/>
      <c r="M30" s="13">
        <f t="shared" si="1"/>
        <v>75.3</v>
      </c>
      <c r="N30" s="14"/>
    </row>
    <row r="31" spans="1:14" ht="23.25" customHeight="1">
      <c r="A31" s="15" t="s">
        <v>35</v>
      </c>
      <c r="B31" s="14" t="s">
        <v>8</v>
      </c>
      <c r="C31" s="14" t="s">
        <v>4</v>
      </c>
      <c r="D31" s="16">
        <v>76.9</v>
      </c>
      <c r="E31" s="16">
        <v>70.4</v>
      </c>
      <c r="F31" s="16">
        <v>147.3</v>
      </c>
      <c r="G31" s="16">
        <f t="shared" si="0"/>
        <v>73.65</v>
      </c>
      <c r="H31" s="16">
        <v>81</v>
      </c>
      <c r="I31" s="33"/>
      <c r="J31" s="18"/>
      <c r="K31" s="18"/>
      <c r="L31" s="14"/>
      <c r="M31" s="13">
        <f t="shared" si="1"/>
        <v>77.325</v>
      </c>
      <c r="N31" s="14" t="s">
        <v>252</v>
      </c>
    </row>
    <row r="32" spans="1:14" ht="23.25" customHeight="1">
      <c r="A32" s="15" t="s">
        <v>34</v>
      </c>
      <c r="B32" s="14" t="s">
        <v>8</v>
      </c>
      <c r="C32" s="14" t="s">
        <v>4</v>
      </c>
      <c r="D32" s="16">
        <v>77.3</v>
      </c>
      <c r="E32" s="16">
        <v>70.4</v>
      </c>
      <c r="F32" s="16">
        <v>147.7</v>
      </c>
      <c r="G32" s="16">
        <f t="shared" si="0"/>
        <v>73.85</v>
      </c>
      <c r="H32" s="16">
        <v>80.6</v>
      </c>
      <c r="I32" s="33"/>
      <c r="J32" s="18"/>
      <c r="K32" s="18"/>
      <c r="L32" s="14"/>
      <c r="M32" s="13">
        <f t="shared" si="1"/>
        <v>77.225</v>
      </c>
      <c r="N32" s="14" t="s">
        <v>252</v>
      </c>
    </row>
    <row r="33" spans="1:14" ht="23.25" customHeight="1">
      <c r="A33" s="15" t="s">
        <v>32</v>
      </c>
      <c r="B33" s="14" t="s">
        <v>8</v>
      </c>
      <c r="C33" s="14" t="s">
        <v>4</v>
      </c>
      <c r="D33" s="16">
        <v>86.5</v>
      </c>
      <c r="E33" s="16">
        <v>63.3</v>
      </c>
      <c r="F33" s="16">
        <v>149.8</v>
      </c>
      <c r="G33" s="16">
        <f t="shared" si="0"/>
        <v>74.9</v>
      </c>
      <c r="H33" s="16">
        <v>78.8</v>
      </c>
      <c r="I33" s="33"/>
      <c r="J33" s="18"/>
      <c r="K33" s="18"/>
      <c r="L33" s="14"/>
      <c r="M33" s="13">
        <f t="shared" si="1"/>
        <v>76.85</v>
      </c>
      <c r="N33" s="14" t="s">
        <v>252</v>
      </c>
    </row>
    <row r="34" spans="1:14" ht="23.25" customHeight="1">
      <c r="A34" s="15" t="s">
        <v>33</v>
      </c>
      <c r="B34" s="14" t="s">
        <v>8</v>
      </c>
      <c r="C34" s="14" t="s">
        <v>4</v>
      </c>
      <c r="D34" s="16">
        <v>81.6</v>
      </c>
      <c r="E34" s="16">
        <v>67.7</v>
      </c>
      <c r="F34" s="16">
        <v>149.3</v>
      </c>
      <c r="G34" s="16">
        <f t="shared" si="0"/>
        <v>74.65</v>
      </c>
      <c r="H34" s="16">
        <v>78.4</v>
      </c>
      <c r="I34" s="33"/>
      <c r="J34" s="18"/>
      <c r="K34" s="18"/>
      <c r="L34" s="14"/>
      <c r="M34" s="13">
        <f t="shared" si="1"/>
        <v>76.525</v>
      </c>
      <c r="N34" s="14" t="s">
        <v>252</v>
      </c>
    </row>
    <row r="35" spans="1:14" ht="23.25" customHeight="1">
      <c r="A35" s="15" t="s">
        <v>36</v>
      </c>
      <c r="B35" s="14" t="s">
        <v>8</v>
      </c>
      <c r="C35" s="14" t="s">
        <v>4</v>
      </c>
      <c r="D35" s="16">
        <v>78.6</v>
      </c>
      <c r="E35" s="16">
        <v>68.6</v>
      </c>
      <c r="F35" s="16">
        <v>147.2</v>
      </c>
      <c r="G35" s="16">
        <f aca="true" t="shared" si="2" ref="G35:G59">F35*0.5</f>
        <v>73.6</v>
      </c>
      <c r="H35" s="16">
        <v>76.9</v>
      </c>
      <c r="I35" s="33"/>
      <c r="J35" s="18"/>
      <c r="K35" s="18"/>
      <c r="L35" s="14"/>
      <c r="M35" s="13">
        <f t="shared" si="1"/>
        <v>75.25</v>
      </c>
      <c r="N35" s="14"/>
    </row>
    <row r="36" spans="1:14" ht="23.25" customHeight="1">
      <c r="A36" s="15" t="s">
        <v>37</v>
      </c>
      <c r="B36" s="14" t="s">
        <v>8</v>
      </c>
      <c r="C36" s="14" t="s">
        <v>4</v>
      </c>
      <c r="D36" s="16">
        <v>74.2</v>
      </c>
      <c r="E36" s="16">
        <v>71.6</v>
      </c>
      <c r="F36" s="16">
        <v>145.8</v>
      </c>
      <c r="G36" s="16">
        <f t="shared" si="2"/>
        <v>72.9</v>
      </c>
      <c r="H36" s="16">
        <v>77.2</v>
      </c>
      <c r="I36" s="33"/>
      <c r="J36" s="18"/>
      <c r="K36" s="18"/>
      <c r="L36" s="14"/>
      <c r="M36" s="13">
        <f aca="true" t="shared" si="3" ref="M36:M67">G36*0.5+H36*0.5</f>
        <v>75.05000000000001</v>
      </c>
      <c r="N36" s="14"/>
    </row>
    <row r="37" spans="1:14" ht="23.25" customHeight="1">
      <c r="A37" s="15" t="s">
        <v>38</v>
      </c>
      <c r="B37" s="14" t="s">
        <v>8</v>
      </c>
      <c r="C37" s="14" t="s">
        <v>4</v>
      </c>
      <c r="D37" s="16">
        <v>78.45</v>
      </c>
      <c r="E37" s="16">
        <v>67.1</v>
      </c>
      <c r="F37" s="16">
        <v>145.55</v>
      </c>
      <c r="G37" s="16">
        <f t="shared" si="2"/>
        <v>72.775</v>
      </c>
      <c r="H37" s="16">
        <v>77</v>
      </c>
      <c r="I37" s="33"/>
      <c r="J37" s="18"/>
      <c r="K37" s="18"/>
      <c r="L37" s="14"/>
      <c r="M37" s="13">
        <f t="shared" si="3"/>
        <v>74.8875</v>
      </c>
      <c r="N37" s="14"/>
    </row>
    <row r="38" spans="1:14" ht="23.25" customHeight="1">
      <c r="A38" s="15" t="s">
        <v>39</v>
      </c>
      <c r="B38" s="14" t="s">
        <v>8</v>
      </c>
      <c r="C38" s="14" t="s">
        <v>4</v>
      </c>
      <c r="D38" s="16">
        <v>78.6</v>
      </c>
      <c r="E38" s="16">
        <v>66.8</v>
      </c>
      <c r="F38" s="16">
        <v>145.4</v>
      </c>
      <c r="G38" s="16">
        <f t="shared" si="2"/>
        <v>72.7</v>
      </c>
      <c r="H38" s="16">
        <v>76.5</v>
      </c>
      <c r="I38" s="33"/>
      <c r="J38" s="18"/>
      <c r="K38" s="18"/>
      <c r="L38" s="14"/>
      <c r="M38" s="13">
        <f t="shared" si="3"/>
        <v>74.6</v>
      </c>
      <c r="N38" s="14"/>
    </row>
    <row r="39" spans="1:14" ht="23.25" customHeight="1">
      <c r="A39" s="15" t="s">
        <v>201</v>
      </c>
      <c r="B39" s="14" t="s">
        <v>8</v>
      </c>
      <c r="C39" s="14" t="s">
        <v>4</v>
      </c>
      <c r="D39" s="16">
        <v>81.25</v>
      </c>
      <c r="E39" s="16">
        <v>61.6</v>
      </c>
      <c r="F39" s="16">
        <v>142.85</v>
      </c>
      <c r="G39" s="16">
        <f t="shared" si="2"/>
        <v>71.425</v>
      </c>
      <c r="H39" s="16">
        <v>74.8</v>
      </c>
      <c r="I39" s="33"/>
      <c r="J39" s="18"/>
      <c r="K39" s="18"/>
      <c r="L39" s="14"/>
      <c r="M39" s="13">
        <f t="shared" si="3"/>
        <v>73.1125</v>
      </c>
      <c r="N39" s="14"/>
    </row>
    <row r="40" spans="1:14" ht="23.25" customHeight="1">
      <c r="A40" s="15" t="s">
        <v>202</v>
      </c>
      <c r="B40" s="14" t="s">
        <v>8</v>
      </c>
      <c r="C40" s="14" t="s">
        <v>4</v>
      </c>
      <c r="D40" s="16">
        <v>74.7</v>
      </c>
      <c r="E40" s="16">
        <v>67.7</v>
      </c>
      <c r="F40" s="16">
        <v>142.4</v>
      </c>
      <c r="G40" s="16">
        <f t="shared" si="2"/>
        <v>71.2</v>
      </c>
      <c r="H40" s="16">
        <v>70</v>
      </c>
      <c r="I40" s="33"/>
      <c r="J40" s="18"/>
      <c r="K40" s="18"/>
      <c r="L40" s="14"/>
      <c r="M40" s="13">
        <f t="shared" si="3"/>
        <v>70.6</v>
      </c>
      <c r="N40" s="14"/>
    </row>
    <row r="41" spans="1:14" ht="23.25" customHeight="1">
      <c r="A41" s="15" t="s">
        <v>26</v>
      </c>
      <c r="B41" s="14" t="s">
        <v>3</v>
      </c>
      <c r="C41" s="14" t="s">
        <v>4</v>
      </c>
      <c r="D41" s="23">
        <v>82.8</v>
      </c>
      <c r="E41" s="16">
        <v>66.8</v>
      </c>
      <c r="F41" s="16">
        <v>149.6</v>
      </c>
      <c r="G41" s="16">
        <f t="shared" si="2"/>
        <v>74.8</v>
      </c>
      <c r="H41" s="16">
        <v>74.8</v>
      </c>
      <c r="I41" s="33"/>
      <c r="J41" s="18"/>
      <c r="K41" s="18"/>
      <c r="L41" s="14"/>
      <c r="M41" s="13">
        <f t="shared" si="3"/>
        <v>74.8</v>
      </c>
      <c r="N41" s="14" t="s">
        <v>252</v>
      </c>
    </row>
    <row r="42" spans="1:14" ht="23.25" customHeight="1">
      <c r="A42" s="15" t="s">
        <v>199</v>
      </c>
      <c r="B42" s="14" t="s">
        <v>3</v>
      </c>
      <c r="C42" s="14" t="s">
        <v>4</v>
      </c>
      <c r="D42" s="16">
        <v>72.9</v>
      </c>
      <c r="E42" s="16">
        <v>70.4</v>
      </c>
      <c r="F42" s="16">
        <v>143.3</v>
      </c>
      <c r="G42" s="16">
        <f t="shared" si="2"/>
        <v>71.65</v>
      </c>
      <c r="H42" s="16">
        <v>75</v>
      </c>
      <c r="I42" s="33"/>
      <c r="J42" s="18"/>
      <c r="K42" s="18"/>
      <c r="L42" s="14"/>
      <c r="M42" s="13">
        <f t="shared" si="3"/>
        <v>73.325</v>
      </c>
      <c r="N42" s="14"/>
    </row>
    <row r="43" spans="1:14" ht="23.25" customHeight="1">
      <c r="A43" s="15" t="s">
        <v>27</v>
      </c>
      <c r="B43" s="14" t="s">
        <v>3</v>
      </c>
      <c r="C43" s="14" t="s">
        <v>4</v>
      </c>
      <c r="D43" s="16">
        <v>80</v>
      </c>
      <c r="E43" s="16">
        <v>67.3</v>
      </c>
      <c r="F43" s="16">
        <v>147.3</v>
      </c>
      <c r="G43" s="16">
        <f t="shared" si="2"/>
        <v>73.65</v>
      </c>
      <c r="H43" s="16">
        <v>72.4</v>
      </c>
      <c r="I43" s="33"/>
      <c r="J43" s="18"/>
      <c r="K43" s="18"/>
      <c r="L43" s="14"/>
      <c r="M43" s="13">
        <f t="shared" si="3"/>
        <v>73.025</v>
      </c>
      <c r="N43" s="14"/>
    </row>
    <row r="44" spans="1:14" ht="23.25" customHeight="1">
      <c r="A44" s="15" t="s">
        <v>30</v>
      </c>
      <c r="B44" s="14" t="s">
        <v>7</v>
      </c>
      <c r="C44" s="14" t="s">
        <v>4</v>
      </c>
      <c r="D44" s="16">
        <v>78.7</v>
      </c>
      <c r="E44" s="16">
        <v>70.4</v>
      </c>
      <c r="F44" s="16">
        <v>149.1</v>
      </c>
      <c r="G44" s="16">
        <f t="shared" si="2"/>
        <v>74.55</v>
      </c>
      <c r="H44" s="16">
        <v>84.4</v>
      </c>
      <c r="I44" s="33"/>
      <c r="J44" s="18"/>
      <c r="K44" s="18"/>
      <c r="L44" s="14"/>
      <c r="M44" s="13">
        <f t="shared" si="3"/>
        <v>79.475</v>
      </c>
      <c r="N44" s="14" t="s">
        <v>252</v>
      </c>
    </row>
    <row r="45" spans="1:14" ht="23.25" customHeight="1">
      <c r="A45" s="15" t="s">
        <v>31</v>
      </c>
      <c r="B45" s="14" t="s">
        <v>7</v>
      </c>
      <c r="C45" s="14" t="s">
        <v>4</v>
      </c>
      <c r="D45" s="16">
        <v>75.65</v>
      </c>
      <c r="E45" s="16">
        <v>67.8</v>
      </c>
      <c r="F45" s="16">
        <v>143.45</v>
      </c>
      <c r="G45" s="16">
        <f t="shared" si="2"/>
        <v>71.725</v>
      </c>
      <c r="H45" s="16">
        <v>84.4</v>
      </c>
      <c r="I45" s="33"/>
      <c r="J45" s="18"/>
      <c r="K45" s="18"/>
      <c r="L45" s="14"/>
      <c r="M45" s="13">
        <f t="shared" si="3"/>
        <v>78.0625</v>
      </c>
      <c r="N45" s="14"/>
    </row>
    <row r="46" spans="1:14" ht="23.25" customHeight="1">
      <c r="A46" s="15" t="s">
        <v>28</v>
      </c>
      <c r="B46" s="14" t="s">
        <v>5</v>
      </c>
      <c r="C46" s="14" t="s">
        <v>4</v>
      </c>
      <c r="D46" s="20">
        <v>79</v>
      </c>
      <c r="E46" s="20">
        <v>59.9</v>
      </c>
      <c r="F46" s="20">
        <v>138.9</v>
      </c>
      <c r="G46" s="16">
        <f t="shared" si="2"/>
        <v>69.45</v>
      </c>
      <c r="H46" s="16">
        <v>89</v>
      </c>
      <c r="I46" s="33"/>
      <c r="J46" s="18"/>
      <c r="K46" s="18"/>
      <c r="L46" s="14"/>
      <c r="M46" s="13">
        <f t="shared" si="3"/>
        <v>79.225</v>
      </c>
      <c r="N46" s="14" t="s">
        <v>252</v>
      </c>
    </row>
    <row r="47" spans="1:14" ht="23.25" customHeight="1">
      <c r="A47" s="15" t="s">
        <v>249</v>
      </c>
      <c r="B47" s="14" t="s">
        <v>5</v>
      </c>
      <c r="C47" s="14" t="s">
        <v>4</v>
      </c>
      <c r="D47" s="16">
        <v>80.05</v>
      </c>
      <c r="E47" s="16">
        <v>74.3</v>
      </c>
      <c r="F47" s="16">
        <v>154.35</v>
      </c>
      <c r="G47" s="16">
        <f t="shared" si="2"/>
        <v>77.175</v>
      </c>
      <c r="H47" s="16">
        <v>80.2</v>
      </c>
      <c r="I47" s="33"/>
      <c r="J47" s="18"/>
      <c r="K47" s="18"/>
      <c r="L47" s="14"/>
      <c r="M47" s="13">
        <f t="shared" si="3"/>
        <v>78.6875</v>
      </c>
      <c r="N47" s="14"/>
    </row>
    <row r="48" spans="1:14" ht="23.25" customHeight="1">
      <c r="A48" s="15" t="s">
        <v>200</v>
      </c>
      <c r="B48" s="14" t="s">
        <v>5</v>
      </c>
      <c r="C48" s="14" t="s">
        <v>4</v>
      </c>
      <c r="D48" s="16">
        <v>69.3</v>
      </c>
      <c r="E48" s="16">
        <v>68.7</v>
      </c>
      <c r="F48" s="16">
        <v>138</v>
      </c>
      <c r="G48" s="16">
        <f t="shared" si="2"/>
        <v>69</v>
      </c>
      <c r="H48" s="16">
        <v>75.2</v>
      </c>
      <c r="I48" s="33"/>
      <c r="J48" s="18"/>
      <c r="K48" s="18"/>
      <c r="L48" s="14"/>
      <c r="M48" s="13">
        <f t="shared" si="3"/>
        <v>72.1</v>
      </c>
      <c r="N48" s="14"/>
    </row>
    <row r="49" spans="1:14" ht="23.25" customHeight="1">
      <c r="A49" s="15" t="s">
        <v>29</v>
      </c>
      <c r="B49" s="14" t="s">
        <v>6</v>
      </c>
      <c r="C49" s="14" t="s">
        <v>4</v>
      </c>
      <c r="D49" s="16">
        <v>75.8</v>
      </c>
      <c r="E49" s="16">
        <v>70.8</v>
      </c>
      <c r="F49" s="16">
        <v>146.6</v>
      </c>
      <c r="G49" s="16">
        <f t="shared" si="2"/>
        <v>73.3</v>
      </c>
      <c r="H49" s="16">
        <v>82.8</v>
      </c>
      <c r="I49" s="33"/>
      <c r="J49" s="18"/>
      <c r="K49" s="18"/>
      <c r="L49" s="14"/>
      <c r="M49" s="13">
        <f t="shared" si="3"/>
        <v>78.05</v>
      </c>
      <c r="N49" s="14" t="s">
        <v>252</v>
      </c>
    </row>
    <row r="50" spans="1:14" ht="23.25" customHeight="1">
      <c r="A50" s="14" t="s">
        <v>222</v>
      </c>
      <c r="B50" s="14" t="s">
        <v>6</v>
      </c>
      <c r="C50" s="14" t="s">
        <v>4</v>
      </c>
      <c r="D50" s="16">
        <v>77.1</v>
      </c>
      <c r="E50" s="16">
        <v>63.4</v>
      </c>
      <c r="F50" s="16">
        <v>140.5</v>
      </c>
      <c r="G50" s="16">
        <f t="shared" si="2"/>
        <v>70.25</v>
      </c>
      <c r="H50" s="16">
        <v>80.6</v>
      </c>
      <c r="I50" s="33"/>
      <c r="J50" s="18"/>
      <c r="K50" s="18"/>
      <c r="L50" s="14"/>
      <c r="M50" s="13">
        <f t="shared" si="3"/>
        <v>75.425</v>
      </c>
      <c r="N50" s="14"/>
    </row>
    <row r="51" spans="1:14" ht="23.25" customHeight="1">
      <c r="A51" s="15" t="s">
        <v>84</v>
      </c>
      <c r="B51" s="14" t="s">
        <v>12</v>
      </c>
      <c r="C51" s="14" t="s">
        <v>13</v>
      </c>
      <c r="D51" s="16">
        <v>78.7</v>
      </c>
      <c r="E51" s="16">
        <v>81.35</v>
      </c>
      <c r="F51" s="16">
        <v>160.05</v>
      </c>
      <c r="G51" s="16">
        <f t="shared" si="2"/>
        <v>80.025</v>
      </c>
      <c r="H51" s="16">
        <v>85</v>
      </c>
      <c r="I51" s="33"/>
      <c r="J51" s="18"/>
      <c r="K51" s="18"/>
      <c r="L51" s="14"/>
      <c r="M51" s="13">
        <f t="shared" si="3"/>
        <v>82.5125</v>
      </c>
      <c r="N51" s="14" t="s">
        <v>252</v>
      </c>
    </row>
    <row r="52" spans="1:14" ht="23.25" customHeight="1">
      <c r="A52" s="15" t="s">
        <v>85</v>
      </c>
      <c r="B52" s="14" t="s">
        <v>12</v>
      </c>
      <c r="C52" s="14" t="s">
        <v>13</v>
      </c>
      <c r="D52" s="16">
        <v>85</v>
      </c>
      <c r="E52" s="16">
        <v>72.4</v>
      </c>
      <c r="F52" s="16">
        <v>157.4</v>
      </c>
      <c r="G52" s="16">
        <f t="shared" si="2"/>
        <v>78.7</v>
      </c>
      <c r="H52" s="16">
        <v>80.6</v>
      </c>
      <c r="I52" s="33"/>
      <c r="J52" s="18"/>
      <c r="K52" s="18"/>
      <c r="L52" s="14"/>
      <c r="M52" s="13">
        <f t="shared" si="3"/>
        <v>79.65</v>
      </c>
      <c r="N52" s="14"/>
    </row>
    <row r="53" spans="1:14" ht="23.25" customHeight="1">
      <c r="A53" s="15" t="s">
        <v>211</v>
      </c>
      <c r="B53" s="14" t="s">
        <v>12</v>
      </c>
      <c r="C53" s="14" t="s">
        <v>13</v>
      </c>
      <c r="D53" s="16">
        <v>85.1</v>
      </c>
      <c r="E53" s="16">
        <v>69.5</v>
      </c>
      <c r="F53" s="16">
        <v>154.6</v>
      </c>
      <c r="G53" s="16">
        <f t="shared" si="2"/>
        <v>77.3</v>
      </c>
      <c r="H53" s="16">
        <v>77</v>
      </c>
      <c r="I53" s="33"/>
      <c r="J53" s="18"/>
      <c r="K53" s="18"/>
      <c r="L53" s="14"/>
      <c r="M53" s="13">
        <f t="shared" si="3"/>
        <v>77.15</v>
      </c>
      <c r="N53" s="14"/>
    </row>
    <row r="54" spans="1:14" ht="23.25" customHeight="1">
      <c r="A54" s="15" t="s">
        <v>82</v>
      </c>
      <c r="B54" s="14" t="s">
        <v>11</v>
      </c>
      <c r="C54" s="14" t="s">
        <v>13</v>
      </c>
      <c r="D54" s="16">
        <v>80.6</v>
      </c>
      <c r="E54" s="16">
        <v>78.6</v>
      </c>
      <c r="F54" s="16">
        <v>159.2</v>
      </c>
      <c r="G54" s="16">
        <f t="shared" si="2"/>
        <v>79.6</v>
      </c>
      <c r="H54" s="16">
        <v>86</v>
      </c>
      <c r="I54" s="33"/>
      <c r="J54" s="18"/>
      <c r="K54" s="18"/>
      <c r="L54" s="14"/>
      <c r="M54" s="13">
        <f t="shared" si="3"/>
        <v>82.8</v>
      </c>
      <c r="N54" s="14" t="s">
        <v>252</v>
      </c>
    </row>
    <row r="55" spans="1:14" ht="23.25" customHeight="1">
      <c r="A55" s="15" t="s">
        <v>83</v>
      </c>
      <c r="B55" s="14" t="s">
        <v>11</v>
      </c>
      <c r="C55" s="14" t="s">
        <v>13</v>
      </c>
      <c r="D55" s="16">
        <v>82.8</v>
      </c>
      <c r="E55" s="16">
        <v>74.1</v>
      </c>
      <c r="F55" s="16">
        <v>156.9</v>
      </c>
      <c r="G55" s="16">
        <f t="shared" si="2"/>
        <v>78.45</v>
      </c>
      <c r="H55" s="16">
        <v>85</v>
      </c>
      <c r="I55" s="33"/>
      <c r="J55" s="18"/>
      <c r="K55" s="18"/>
      <c r="L55" s="14"/>
      <c r="M55" s="13">
        <f t="shared" si="3"/>
        <v>81.725</v>
      </c>
      <c r="N55" s="14"/>
    </row>
    <row r="56" spans="1:14" ht="23.25" customHeight="1">
      <c r="A56" s="15" t="s">
        <v>80</v>
      </c>
      <c r="B56" s="14" t="s">
        <v>14</v>
      </c>
      <c r="C56" s="14" t="s">
        <v>13</v>
      </c>
      <c r="D56" s="16">
        <v>87</v>
      </c>
      <c r="E56" s="16">
        <v>74.4</v>
      </c>
      <c r="F56" s="16">
        <v>161.4</v>
      </c>
      <c r="G56" s="16">
        <f t="shared" si="2"/>
        <v>80.7</v>
      </c>
      <c r="H56" s="16">
        <v>87.2</v>
      </c>
      <c r="I56" s="33"/>
      <c r="J56" s="18"/>
      <c r="K56" s="18"/>
      <c r="L56" s="14"/>
      <c r="M56" s="13">
        <f t="shared" si="3"/>
        <v>83.95</v>
      </c>
      <c r="N56" s="14" t="s">
        <v>253</v>
      </c>
    </row>
    <row r="57" spans="1:14" ht="23.25" customHeight="1">
      <c r="A57" s="15" t="s">
        <v>81</v>
      </c>
      <c r="B57" s="14" t="s">
        <v>14</v>
      </c>
      <c r="C57" s="14" t="s">
        <v>13</v>
      </c>
      <c r="D57" s="16">
        <v>80.8</v>
      </c>
      <c r="E57" s="16">
        <v>73.9</v>
      </c>
      <c r="F57" s="16">
        <v>154.7</v>
      </c>
      <c r="G57" s="16">
        <f t="shared" si="2"/>
        <v>77.35</v>
      </c>
      <c r="H57" s="16">
        <v>86.6</v>
      </c>
      <c r="I57" s="33"/>
      <c r="J57" s="18"/>
      <c r="K57" s="18"/>
      <c r="L57" s="14"/>
      <c r="M57" s="13">
        <f t="shared" si="3"/>
        <v>81.975</v>
      </c>
      <c r="N57" s="14"/>
    </row>
    <row r="58" spans="1:14" ht="23.25" customHeight="1">
      <c r="A58" s="15" t="s">
        <v>79</v>
      </c>
      <c r="B58" s="14" t="s">
        <v>6</v>
      </c>
      <c r="C58" s="14" t="s">
        <v>13</v>
      </c>
      <c r="D58" s="16">
        <v>76.8</v>
      </c>
      <c r="E58" s="16">
        <v>77.55</v>
      </c>
      <c r="F58" s="16">
        <v>154.35</v>
      </c>
      <c r="G58" s="16">
        <f t="shared" si="2"/>
        <v>77.175</v>
      </c>
      <c r="H58" s="16">
        <v>87.4</v>
      </c>
      <c r="I58" s="33"/>
      <c r="J58" s="18"/>
      <c r="K58" s="18"/>
      <c r="L58" s="14"/>
      <c r="M58" s="13">
        <f t="shared" si="3"/>
        <v>82.2875</v>
      </c>
      <c r="N58" s="14" t="s">
        <v>252</v>
      </c>
    </row>
    <row r="59" spans="1:14" ht="23.25" customHeight="1">
      <c r="A59" s="15" t="s">
        <v>78</v>
      </c>
      <c r="B59" s="14" t="s">
        <v>6</v>
      </c>
      <c r="C59" s="14" t="s">
        <v>13</v>
      </c>
      <c r="D59" s="16">
        <v>78.4</v>
      </c>
      <c r="E59" s="16">
        <v>76.35</v>
      </c>
      <c r="F59" s="16">
        <v>154.75</v>
      </c>
      <c r="G59" s="16">
        <f t="shared" si="2"/>
        <v>77.375</v>
      </c>
      <c r="H59" s="16">
        <v>83.6</v>
      </c>
      <c r="I59" s="33"/>
      <c r="J59" s="18"/>
      <c r="K59" s="18"/>
      <c r="L59" s="14"/>
      <c r="M59" s="13">
        <f t="shared" si="3"/>
        <v>80.4875</v>
      </c>
      <c r="N59" s="14"/>
    </row>
    <row r="60" spans="1:14" ht="23.25" customHeight="1">
      <c r="A60" s="15" t="s">
        <v>77</v>
      </c>
      <c r="B60" s="14" t="s">
        <v>6</v>
      </c>
      <c r="C60" s="14" t="s">
        <v>13</v>
      </c>
      <c r="D60" s="16">
        <v>81.2</v>
      </c>
      <c r="E60" s="16">
        <v>76.3</v>
      </c>
      <c r="F60" s="16">
        <v>157.5</v>
      </c>
      <c r="G60" s="16">
        <f>F60*0.5</f>
        <v>78.75</v>
      </c>
      <c r="H60" s="16">
        <v>81.6</v>
      </c>
      <c r="I60" s="33"/>
      <c r="J60" s="18"/>
      <c r="K60" s="18"/>
      <c r="L60" s="14"/>
      <c r="M60" s="13">
        <f t="shared" si="3"/>
        <v>80.175</v>
      </c>
      <c r="N60" s="14"/>
    </row>
    <row r="61" spans="1:14" ht="23.25" customHeight="1">
      <c r="A61" s="15" t="s">
        <v>248</v>
      </c>
      <c r="B61" s="14" t="s">
        <v>15</v>
      </c>
      <c r="C61" s="14" t="s">
        <v>16</v>
      </c>
      <c r="D61" s="20">
        <v>81.6</v>
      </c>
      <c r="E61" s="20">
        <v>72.85</v>
      </c>
      <c r="F61" s="20">
        <v>154.45</v>
      </c>
      <c r="G61" s="16">
        <f aca="true" t="shared" si="4" ref="G61:G87">F61*0.5</f>
        <v>77.225</v>
      </c>
      <c r="H61" s="16">
        <v>83.8</v>
      </c>
      <c r="I61" s="33"/>
      <c r="J61" s="18"/>
      <c r="K61" s="18"/>
      <c r="L61" s="14"/>
      <c r="M61" s="13">
        <f t="shared" si="3"/>
        <v>80.51249999999999</v>
      </c>
      <c r="N61" s="14" t="s">
        <v>252</v>
      </c>
    </row>
    <row r="62" spans="1:14" ht="23.25" customHeight="1">
      <c r="A62" s="15" t="s">
        <v>247</v>
      </c>
      <c r="B62" s="14" t="s">
        <v>15</v>
      </c>
      <c r="C62" s="14" t="s">
        <v>16</v>
      </c>
      <c r="D62" s="20">
        <v>82.4</v>
      </c>
      <c r="E62" s="20">
        <v>73.3</v>
      </c>
      <c r="F62" s="20">
        <v>155.7</v>
      </c>
      <c r="G62" s="16">
        <f t="shared" si="4"/>
        <v>77.85</v>
      </c>
      <c r="H62" s="16">
        <v>81.8</v>
      </c>
      <c r="I62" s="33"/>
      <c r="J62" s="18"/>
      <c r="K62" s="18"/>
      <c r="L62" s="14"/>
      <c r="M62" s="13">
        <f t="shared" si="3"/>
        <v>79.82499999999999</v>
      </c>
      <c r="N62" s="14"/>
    </row>
    <row r="63" spans="1:14" ht="23.25" customHeight="1">
      <c r="A63" s="21" t="s">
        <v>251</v>
      </c>
      <c r="B63" s="14" t="s">
        <v>15</v>
      </c>
      <c r="C63" s="14" t="s">
        <v>16</v>
      </c>
      <c r="D63" s="20">
        <v>77.45</v>
      </c>
      <c r="E63" s="20">
        <v>78.4</v>
      </c>
      <c r="F63" s="20">
        <v>155.85</v>
      </c>
      <c r="G63" s="16">
        <f t="shared" si="4"/>
        <v>77.925</v>
      </c>
      <c r="H63" s="16">
        <v>80.8</v>
      </c>
      <c r="I63" s="33"/>
      <c r="J63" s="18"/>
      <c r="K63" s="18"/>
      <c r="L63" s="14"/>
      <c r="M63" s="13">
        <f t="shared" si="3"/>
        <v>79.3625</v>
      </c>
      <c r="N63" s="14"/>
    </row>
    <row r="64" spans="1:14" ht="23.25" customHeight="1">
      <c r="A64" s="15" t="s">
        <v>246</v>
      </c>
      <c r="B64" s="14" t="s">
        <v>12</v>
      </c>
      <c r="C64" s="14" t="s">
        <v>16</v>
      </c>
      <c r="D64" s="16">
        <v>79.8</v>
      </c>
      <c r="E64" s="16">
        <v>79.5</v>
      </c>
      <c r="F64" s="16">
        <v>159.3</v>
      </c>
      <c r="G64" s="16">
        <f t="shared" si="4"/>
        <v>79.65</v>
      </c>
      <c r="H64" s="16">
        <v>85</v>
      </c>
      <c r="I64" s="33"/>
      <c r="J64" s="18"/>
      <c r="K64" s="18"/>
      <c r="L64" s="14"/>
      <c r="M64" s="13">
        <f t="shared" si="3"/>
        <v>82.325</v>
      </c>
      <c r="N64" s="14" t="s">
        <v>252</v>
      </c>
    </row>
    <row r="65" spans="1:14" ht="23.25" customHeight="1">
      <c r="A65" s="15" t="s">
        <v>87</v>
      </c>
      <c r="B65" s="14" t="s">
        <v>12</v>
      </c>
      <c r="C65" s="14" t="s">
        <v>16</v>
      </c>
      <c r="D65" s="16">
        <v>80.4</v>
      </c>
      <c r="E65" s="16">
        <v>81</v>
      </c>
      <c r="F65" s="16">
        <v>161.4</v>
      </c>
      <c r="G65" s="16">
        <f t="shared" si="4"/>
        <v>80.7</v>
      </c>
      <c r="H65" s="16">
        <v>82.2</v>
      </c>
      <c r="I65" s="33"/>
      <c r="J65" s="18"/>
      <c r="K65" s="18"/>
      <c r="L65" s="14"/>
      <c r="M65" s="13">
        <f t="shared" si="3"/>
        <v>81.45</v>
      </c>
      <c r="N65" s="14" t="s">
        <v>252</v>
      </c>
    </row>
    <row r="66" spans="1:14" ht="23.25" customHeight="1">
      <c r="A66" s="15" t="s">
        <v>88</v>
      </c>
      <c r="B66" s="14" t="s">
        <v>12</v>
      </c>
      <c r="C66" s="14" t="s">
        <v>16</v>
      </c>
      <c r="D66" s="16">
        <v>81.2</v>
      </c>
      <c r="E66" s="16">
        <v>80</v>
      </c>
      <c r="F66" s="16">
        <v>161.2</v>
      </c>
      <c r="G66" s="16">
        <f t="shared" si="4"/>
        <v>80.6</v>
      </c>
      <c r="H66" s="16">
        <v>81.8</v>
      </c>
      <c r="I66" s="33"/>
      <c r="J66" s="18"/>
      <c r="K66" s="18"/>
      <c r="L66" s="14"/>
      <c r="M66" s="13">
        <f t="shared" si="3"/>
        <v>81.19999999999999</v>
      </c>
      <c r="N66" s="14" t="s">
        <v>252</v>
      </c>
    </row>
    <row r="67" spans="1:14" ht="23.25" customHeight="1">
      <c r="A67" s="15" t="s">
        <v>90</v>
      </c>
      <c r="B67" s="14" t="s">
        <v>12</v>
      </c>
      <c r="C67" s="14" t="s">
        <v>16</v>
      </c>
      <c r="D67" s="16">
        <v>80.5</v>
      </c>
      <c r="E67" s="16">
        <v>74.25</v>
      </c>
      <c r="F67" s="16">
        <v>154.75</v>
      </c>
      <c r="G67" s="16">
        <f t="shared" si="4"/>
        <v>77.375</v>
      </c>
      <c r="H67" s="16">
        <v>81.8</v>
      </c>
      <c r="I67" s="33"/>
      <c r="J67" s="18"/>
      <c r="K67" s="18"/>
      <c r="L67" s="14"/>
      <c r="M67" s="13">
        <f t="shared" si="3"/>
        <v>79.5875</v>
      </c>
      <c r="N67" s="14" t="s">
        <v>252</v>
      </c>
    </row>
    <row r="68" spans="1:14" ht="23.25" customHeight="1">
      <c r="A68" s="15" t="s">
        <v>91</v>
      </c>
      <c r="B68" s="14" t="s">
        <v>12</v>
      </c>
      <c r="C68" s="14" t="s">
        <v>16</v>
      </c>
      <c r="D68" s="16">
        <v>76.9</v>
      </c>
      <c r="E68" s="16">
        <v>77.3</v>
      </c>
      <c r="F68" s="16">
        <v>154.2</v>
      </c>
      <c r="G68" s="16">
        <f t="shared" si="4"/>
        <v>77.1</v>
      </c>
      <c r="H68" s="16">
        <v>81.2</v>
      </c>
      <c r="I68" s="33"/>
      <c r="J68" s="18"/>
      <c r="K68" s="18"/>
      <c r="L68" s="14"/>
      <c r="M68" s="13">
        <f aca="true" t="shared" si="5" ref="M68:M99">G68*0.5+H68*0.5</f>
        <v>79.15</v>
      </c>
      <c r="N68" s="14"/>
    </row>
    <row r="69" spans="1:14" ht="23.25" customHeight="1">
      <c r="A69" s="15" t="s">
        <v>92</v>
      </c>
      <c r="B69" s="14" t="s">
        <v>12</v>
      </c>
      <c r="C69" s="14" t="s">
        <v>16</v>
      </c>
      <c r="D69" s="16">
        <v>78.2</v>
      </c>
      <c r="E69" s="16">
        <v>75.2</v>
      </c>
      <c r="F69" s="16">
        <v>153.4</v>
      </c>
      <c r="G69" s="16">
        <f t="shared" si="4"/>
        <v>76.7</v>
      </c>
      <c r="H69" s="16">
        <v>81.4</v>
      </c>
      <c r="I69" s="33"/>
      <c r="J69" s="18"/>
      <c r="K69" s="18"/>
      <c r="L69" s="14"/>
      <c r="M69" s="13">
        <f t="shared" si="5"/>
        <v>79.05000000000001</v>
      </c>
      <c r="N69" s="14"/>
    </row>
    <row r="70" spans="1:14" ht="23.25" customHeight="1">
      <c r="A70" s="15" t="s">
        <v>86</v>
      </c>
      <c r="B70" s="14" t="s">
        <v>12</v>
      </c>
      <c r="C70" s="14" t="s">
        <v>16</v>
      </c>
      <c r="D70" s="16">
        <v>78.5</v>
      </c>
      <c r="E70" s="16">
        <v>83.1</v>
      </c>
      <c r="F70" s="16">
        <v>161.6</v>
      </c>
      <c r="G70" s="16">
        <f t="shared" si="4"/>
        <v>80.8</v>
      </c>
      <c r="H70" s="16">
        <v>76.2</v>
      </c>
      <c r="I70" s="33"/>
      <c r="J70" s="18"/>
      <c r="K70" s="18"/>
      <c r="L70" s="14"/>
      <c r="M70" s="13">
        <f t="shared" si="5"/>
        <v>78.5</v>
      </c>
      <c r="N70" s="14"/>
    </row>
    <row r="71" spans="1:14" ht="23.25" customHeight="1">
      <c r="A71" s="15" t="s">
        <v>250</v>
      </c>
      <c r="B71" s="14" t="s">
        <v>12</v>
      </c>
      <c r="C71" s="14" t="s">
        <v>16</v>
      </c>
      <c r="D71" s="16">
        <v>84.4</v>
      </c>
      <c r="E71" s="16">
        <v>70.6</v>
      </c>
      <c r="F71" s="16">
        <v>155</v>
      </c>
      <c r="G71" s="16">
        <f t="shared" si="4"/>
        <v>77.5</v>
      </c>
      <c r="H71" s="16">
        <v>78.2</v>
      </c>
      <c r="I71" s="33"/>
      <c r="J71" s="18"/>
      <c r="K71" s="18"/>
      <c r="L71" s="14"/>
      <c r="M71" s="13">
        <f t="shared" si="5"/>
        <v>77.85</v>
      </c>
      <c r="N71" s="14"/>
    </row>
    <row r="72" spans="1:14" ht="23.25" customHeight="1">
      <c r="A72" s="15" t="s">
        <v>89</v>
      </c>
      <c r="B72" s="14" t="s">
        <v>12</v>
      </c>
      <c r="C72" s="14" t="s">
        <v>16</v>
      </c>
      <c r="D72" s="16">
        <v>75.9</v>
      </c>
      <c r="E72" s="16">
        <v>79.5</v>
      </c>
      <c r="F72" s="16">
        <v>155.4</v>
      </c>
      <c r="G72" s="16">
        <f t="shared" si="4"/>
        <v>77.7</v>
      </c>
      <c r="H72" s="16">
        <v>76.6</v>
      </c>
      <c r="I72" s="33"/>
      <c r="J72" s="18"/>
      <c r="K72" s="18"/>
      <c r="L72" s="14"/>
      <c r="M72" s="13">
        <f t="shared" si="5"/>
        <v>77.15</v>
      </c>
      <c r="N72" s="14"/>
    </row>
    <row r="73" spans="1:14" ht="23.25" customHeight="1">
      <c r="A73" s="15" t="s">
        <v>143</v>
      </c>
      <c r="B73" s="14" t="s">
        <v>12</v>
      </c>
      <c r="C73" s="14" t="s">
        <v>24</v>
      </c>
      <c r="D73" s="16">
        <v>80.8</v>
      </c>
      <c r="E73" s="16">
        <v>74.2</v>
      </c>
      <c r="F73" s="16">
        <v>155</v>
      </c>
      <c r="G73" s="16">
        <f t="shared" si="4"/>
        <v>77.5</v>
      </c>
      <c r="H73" s="16">
        <v>86.6</v>
      </c>
      <c r="I73" s="33"/>
      <c r="J73" s="18"/>
      <c r="K73" s="18"/>
      <c r="L73" s="14"/>
      <c r="M73" s="13">
        <f t="shared" si="5"/>
        <v>82.05</v>
      </c>
      <c r="N73" s="14" t="s">
        <v>252</v>
      </c>
    </row>
    <row r="74" spans="1:14" ht="23.25" customHeight="1">
      <c r="A74" s="15" t="s">
        <v>142</v>
      </c>
      <c r="B74" s="14" t="s">
        <v>12</v>
      </c>
      <c r="C74" s="14" t="s">
        <v>24</v>
      </c>
      <c r="D74" s="16">
        <v>83.8</v>
      </c>
      <c r="E74" s="16">
        <v>75</v>
      </c>
      <c r="F74" s="16">
        <v>158.8</v>
      </c>
      <c r="G74" s="16">
        <f t="shared" si="4"/>
        <v>79.4</v>
      </c>
      <c r="H74" s="16">
        <v>83.4</v>
      </c>
      <c r="I74" s="33"/>
      <c r="J74" s="18"/>
      <c r="K74" s="18"/>
      <c r="L74" s="14"/>
      <c r="M74" s="13">
        <f t="shared" si="5"/>
        <v>81.4</v>
      </c>
      <c r="N74" s="14" t="s">
        <v>252</v>
      </c>
    </row>
    <row r="75" spans="1:14" ht="23.25" customHeight="1">
      <c r="A75" s="15" t="s">
        <v>141</v>
      </c>
      <c r="B75" s="14" t="s">
        <v>12</v>
      </c>
      <c r="C75" s="14" t="s">
        <v>24</v>
      </c>
      <c r="D75" s="16">
        <v>87.2</v>
      </c>
      <c r="E75" s="16">
        <v>74.6</v>
      </c>
      <c r="F75" s="16">
        <v>161.8</v>
      </c>
      <c r="G75" s="16">
        <f t="shared" si="4"/>
        <v>80.9</v>
      </c>
      <c r="H75" s="16">
        <v>79.4</v>
      </c>
      <c r="I75" s="33"/>
      <c r="J75" s="18"/>
      <c r="K75" s="18"/>
      <c r="L75" s="14"/>
      <c r="M75" s="13">
        <f t="shared" si="5"/>
        <v>80.15</v>
      </c>
      <c r="N75" s="14" t="s">
        <v>252</v>
      </c>
    </row>
    <row r="76" spans="1:14" ht="23.25" customHeight="1">
      <c r="A76" s="15" t="s">
        <v>148</v>
      </c>
      <c r="B76" s="14" t="s">
        <v>12</v>
      </c>
      <c r="C76" s="14" t="s">
        <v>24</v>
      </c>
      <c r="D76" s="16">
        <v>80.8</v>
      </c>
      <c r="E76" s="16">
        <v>69.3</v>
      </c>
      <c r="F76" s="16">
        <v>150.1</v>
      </c>
      <c r="G76" s="16">
        <f t="shared" si="4"/>
        <v>75.05</v>
      </c>
      <c r="H76" s="16">
        <v>83</v>
      </c>
      <c r="I76" s="33"/>
      <c r="J76" s="18"/>
      <c r="K76" s="18"/>
      <c r="L76" s="14"/>
      <c r="M76" s="13">
        <f t="shared" si="5"/>
        <v>79.025</v>
      </c>
      <c r="N76" s="14" t="s">
        <v>252</v>
      </c>
    </row>
    <row r="77" spans="1:14" ht="23.25" customHeight="1">
      <c r="A77" s="15" t="s">
        <v>214</v>
      </c>
      <c r="B77" s="14" t="s">
        <v>12</v>
      </c>
      <c r="C77" s="14" t="s">
        <v>24</v>
      </c>
      <c r="D77" s="16">
        <v>79.75</v>
      </c>
      <c r="E77" s="16">
        <v>70.1</v>
      </c>
      <c r="F77" s="16">
        <v>149.85</v>
      </c>
      <c r="G77" s="16">
        <f t="shared" si="4"/>
        <v>74.925</v>
      </c>
      <c r="H77" s="16">
        <v>82.4</v>
      </c>
      <c r="I77" s="33"/>
      <c r="J77" s="18"/>
      <c r="K77" s="18"/>
      <c r="L77" s="14"/>
      <c r="M77" s="13">
        <f t="shared" si="5"/>
        <v>78.6625</v>
      </c>
      <c r="N77" s="14"/>
    </row>
    <row r="78" spans="1:14" ht="23.25" customHeight="1">
      <c r="A78" s="15" t="s">
        <v>147</v>
      </c>
      <c r="B78" s="14" t="s">
        <v>12</v>
      </c>
      <c r="C78" s="14" t="s">
        <v>24</v>
      </c>
      <c r="D78" s="16">
        <v>81.35</v>
      </c>
      <c r="E78" s="16">
        <v>69.7</v>
      </c>
      <c r="F78" s="16">
        <v>151.05</v>
      </c>
      <c r="G78" s="16">
        <f t="shared" si="4"/>
        <v>75.525</v>
      </c>
      <c r="H78" s="16">
        <v>80.4</v>
      </c>
      <c r="I78" s="33"/>
      <c r="J78" s="18"/>
      <c r="K78" s="18"/>
      <c r="L78" s="14"/>
      <c r="M78" s="13">
        <f t="shared" si="5"/>
        <v>77.9625</v>
      </c>
      <c r="N78" s="14"/>
    </row>
    <row r="79" spans="1:14" ht="23.25" customHeight="1">
      <c r="A79" s="15" t="s">
        <v>146</v>
      </c>
      <c r="B79" s="14" t="s">
        <v>12</v>
      </c>
      <c r="C79" s="14" t="s">
        <v>24</v>
      </c>
      <c r="D79" s="16">
        <v>77.05</v>
      </c>
      <c r="E79" s="16">
        <v>74.5</v>
      </c>
      <c r="F79" s="16">
        <v>151.55</v>
      </c>
      <c r="G79" s="16">
        <f t="shared" si="4"/>
        <v>75.775</v>
      </c>
      <c r="H79" s="16">
        <v>76.4</v>
      </c>
      <c r="I79" s="33"/>
      <c r="J79" s="18"/>
      <c r="K79" s="18"/>
      <c r="L79" s="14"/>
      <c r="M79" s="13">
        <f t="shared" si="5"/>
        <v>76.0875</v>
      </c>
      <c r="N79" s="14"/>
    </row>
    <row r="80" spans="1:14" ht="23.25" customHeight="1">
      <c r="A80" s="15" t="s">
        <v>140</v>
      </c>
      <c r="B80" s="14" t="s">
        <v>12</v>
      </c>
      <c r="C80" s="14" t="s">
        <v>24</v>
      </c>
      <c r="D80" s="16">
        <v>85.8</v>
      </c>
      <c r="E80" s="16">
        <v>77.2</v>
      </c>
      <c r="F80" s="16">
        <v>163</v>
      </c>
      <c r="G80" s="16">
        <f t="shared" si="4"/>
        <v>81.5</v>
      </c>
      <c r="H80" s="16">
        <v>69.2</v>
      </c>
      <c r="I80" s="33"/>
      <c r="J80" s="18"/>
      <c r="K80" s="18"/>
      <c r="L80" s="14"/>
      <c r="M80" s="13">
        <f t="shared" si="5"/>
        <v>75.35</v>
      </c>
      <c r="N80" s="14"/>
    </row>
    <row r="81" spans="1:14" ht="23.25" customHeight="1">
      <c r="A81" s="15" t="s">
        <v>145</v>
      </c>
      <c r="B81" s="14" t="s">
        <v>12</v>
      </c>
      <c r="C81" s="14" t="s">
        <v>24</v>
      </c>
      <c r="D81" s="16">
        <v>81.7</v>
      </c>
      <c r="E81" s="16">
        <v>70.9</v>
      </c>
      <c r="F81" s="16">
        <v>152.6</v>
      </c>
      <c r="G81" s="16">
        <f t="shared" si="4"/>
        <v>76.3</v>
      </c>
      <c r="H81" s="16">
        <v>70.2</v>
      </c>
      <c r="I81" s="33"/>
      <c r="J81" s="18"/>
      <c r="K81" s="18"/>
      <c r="L81" s="14"/>
      <c r="M81" s="13">
        <f t="shared" si="5"/>
        <v>73.25</v>
      </c>
      <c r="N81" s="14"/>
    </row>
    <row r="82" spans="1:14" ht="23.25" customHeight="1">
      <c r="A82" s="15" t="s">
        <v>144</v>
      </c>
      <c r="B82" s="14" t="s">
        <v>12</v>
      </c>
      <c r="C82" s="14" t="s">
        <v>24</v>
      </c>
      <c r="D82" s="16">
        <v>79.8</v>
      </c>
      <c r="E82" s="16">
        <v>75.1</v>
      </c>
      <c r="F82" s="16">
        <v>154.9</v>
      </c>
      <c r="G82" s="16">
        <f t="shared" si="4"/>
        <v>77.45</v>
      </c>
      <c r="H82" s="16">
        <v>65.6</v>
      </c>
      <c r="I82" s="33"/>
      <c r="J82" s="18"/>
      <c r="K82" s="18"/>
      <c r="L82" s="14"/>
      <c r="M82" s="13">
        <f t="shared" si="5"/>
        <v>71.525</v>
      </c>
      <c r="N82" s="14"/>
    </row>
    <row r="83" spans="1:14" ht="23.25" customHeight="1">
      <c r="A83" s="15" t="s">
        <v>95</v>
      </c>
      <c r="B83" s="14" t="s">
        <v>12</v>
      </c>
      <c r="C83" s="14" t="s">
        <v>17</v>
      </c>
      <c r="D83" s="16">
        <v>82.7</v>
      </c>
      <c r="E83" s="16">
        <v>85.75</v>
      </c>
      <c r="F83" s="16">
        <v>168.45</v>
      </c>
      <c r="G83" s="16">
        <f t="shared" si="4"/>
        <v>84.225</v>
      </c>
      <c r="H83" s="16">
        <v>84.8</v>
      </c>
      <c r="I83" s="33"/>
      <c r="J83" s="18"/>
      <c r="K83" s="18"/>
      <c r="L83" s="14"/>
      <c r="M83" s="13">
        <f t="shared" si="5"/>
        <v>84.51249999999999</v>
      </c>
      <c r="N83" s="14" t="s">
        <v>252</v>
      </c>
    </row>
    <row r="84" spans="1:14" ht="23.25" customHeight="1">
      <c r="A84" s="15" t="s">
        <v>97</v>
      </c>
      <c r="B84" s="14" t="s">
        <v>12</v>
      </c>
      <c r="C84" s="14" t="s">
        <v>17</v>
      </c>
      <c r="D84" s="16">
        <v>83.4</v>
      </c>
      <c r="E84" s="16">
        <v>79.05</v>
      </c>
      <c r="F84" s="16">
        <v>162.45</v>
      </c>
      <c r="G84" s="16">
        <f t="shared" si="4"/>
        <v>81.225</v>
      </c>
      <c r="H84" s="16">
        <v>87.2</v>
      </c>
      <c r="I84" s="33"/>
      <c r="J84" s="18"/>
      <c r="K84" s="18"/>
      <c r="L84" s="14"/>
      <c r="M84" s="13">
        <f t="shared" si="5"/>
        <v>84.2125</v>
      </c>
      <c r="N84" s="14" t="s">
        <v>252</v>
      </c>
    </row>
    <row r="85" spans="1:14" ht="23.25" customHeight="1">
      <c r="A85" s="15" t="s">
        <v>102</v>
      </c>
      <c r="B85" s="14" t="s">
        <v>12</v>
      </c>
      <c r="C85" s="14" t="s">
        <v>17</v>
      </c>
      <c r="D85" s="16">
        <v>81.15</v>
      </c>
      <c r="E85" s="16">
        <v>80</v>
      </c>
      <c r="F85" s="16">
        <v>161.15</v>
      </c>
      <c r="G85" s="16">
        <f t="shared" si="4"/>
        <v>80.575</v>
      </c>
      <c r="H85" s="16">
        <v>87</v>
      </c>
      <c r="I85" s="33"/>
      <c r="J85" s="18"/>
      <c r="K85" s="18"/>
      <c r="L85" s="14"/>
      <c r="M85" s="13">
        <f t="shared" si="5"/>
        <v>83.7875</v>
      </c>
      <c r="N85" s="14" t="s">
        <v>252</v>
      </c>
    </row>
    <row r="86" spans="1:14" ht="23.25" customHeight="1">
      <c r="A86" s="15" t="s">
        <v>101</v>
      </c>
      <c r="B86" s="14" t="s">
        <v>12</v>
      </c>
      <c r="C86" s="14" t="s">
        <v>17</v>
      </c>
      <c r="D86" s="16">
        <v>82.8</v>
      </c>
      <c r="E86" s="16">
        <v>78.8</v>
      </c>
      <c r="F86" s="16">
        <v>161.6</v>
      </c>
      <c r="G86" s="16">
        <f t="shared" si="4"/>
        <v>80.8</v>
      </c>
      <c r="H86" s="16">
        <v>86.6</v>
      </c>
      <c r="I86" s="33"/>
      <c r="J86" s="18"/>
      <c r="K86" s="18"/>
      <c r="L86" s="14"/>
      <c r="M86" s="13">
        <f t="shared" si="5"/>
        <v>83.69999999999999</v>
      </c>
      <c r="N86" s="14" t="s">
        <v>252</v>
      </c>
    </row>
    <row r="87" spans="1:14" ht="23.25" customHeight="1">
      <c r="A87" s="15" t="s">
        <v>103</v>
      </c>
      <c r="B87" s="14" t="s">
        <v>12</v>
      </c>
      <c r="C87" s="14" t="s">
        <v>17</v>
      </c>
      <c r="D87" s="16">
        <v>81.9</v>
      </c>
      <c r="E87" s="16">
        <v>79</v>
      </c>
      <c r="F87" s="16">
        <v>160.9</v>
      </c>
      <c r="G87" s="16">
        <f t="shared" si="4"/>
        <v>80.45</v>
      </c>
      <c r="H87" s="16">
        <v>84.6</v>
      </c>
      <c r="I87" s="33"/>
      <c r="J87" s="18"/>
      <c r="K87" s="18"/>
      <c r="L87" s="14"/>
      <c r="M87" s="13">
        <f t="shared" si="5"/>
        <v>82.525</v>
      </c>
      <c r="N87" s="14"/>
    </row>
    <row r="88" spans="1:14" ht="23.25" customHeight="1">
      <c r="A88" s="15" t="s">
        <v>106</v>
      </c>
      <c r="B88" s="14" t="s">
        <v>12</v>
      </c>
      <c r="C88" s="14" t="s">
        <v>17</v>
      </c>
      <c r="D88" s="16">
        <v>81.6</v>
      </c>
      <c r="E88" s="16">
        <v>79</v>
      </c>
      <c r="F88" s="16">
        <v>160.6</v>
      </c>
      <c r="G88" s="16">
        <f aca="true" t="shared" si="6" ref="G88:G117">F88*0.5</f>
        <v>80.3</v>
      </c>
      <c r="H88" s="16">
        <v>84.2</v>
      </c>
      <c r="I88" s="33"/>
      <c r="J88" s="18"/>
      <c r="K88" s="18"/>
      <c r="L88" s="14"/>
      <c r="M88" s="13">
        <f t="shared" si="5"/>
        <v>82.25</v>
      </c>
      <c r="N88" s="14"/>
    </row>
    <row r="89" spans="1:14" ht="23.25" customHeight="1">
      <c r="A89" s="15" t="s">
        <v>96</v>
      </c>
      <c r="B89" s="14" t="s">
        <v>12</v>
      </c>
      <c r="C89" s="14" t="s">
        <v>17</v>
      </c>
      <c r="D89" s="16">
        <v>82.7</v>
      </c>
      <c r="E89" s="16">
        <v>81.6</v>
      </c>
      <c r="F89" s="16">
        <v>164.3</v>
      </c>
      <c r="G89" s="16">
        <f t="shared" si="6"/>
        <v>82.15</v>
      </c>
      <c r="H89" s="16">
        <v>81.9</v>
      </c>
      <c r="I89" s="33"/>
      <c r="J89" s="18"/>
      <c r="K89" s="18"/>
      <c r="L89" s="14"/>
      <c r="M89" s="13">
        <f t="shared" si="5"/>
        <v>82.025</v>
      </c>
      <c r="N89" s="14"/>
    </row>
    <row r="90" spans="1:14" ht="23.25" customHeight="1">
      <c r="A90" s="15" t="s">
        <v>105</v>
      </c>
      <c r="B90" s="14" t="s">
        <v>12</v>
      </c>
      <c r="C90" s="14" t="s">
        <v>17</v>
      </c>
      <c r="D90" s="16">
        <v>83.45</v>
      </c>
      <c r="E90" s="16">
        <v>77.4</v>
      </c>
      <c r="F90" s="16">
        <v>160.85</v>
      </c>
      <c r="G90" s="16">
        <f t="shared" si="6"/>
        <v>80.425</v>
      </c>
      <c r="H90" s="16">
        <v>83.2</v>
      </c>
      <c r="I90" s="33"/>
      <c r="J90" s="18"/>
      <c r="K90" s="18"/>
      <c r="L90" s="14"/>
      <c r="M90" s="13">
        <f t="shared" si="5"/>
        <v>81.8125</v>
      </c>
      <c r="N90" s="14"/>
    </row>
    <row r="91" spans="1:14" ht="23.25" customHeight="1">
      <c r="A91" s="15" t="s">
        <v>104</v>
      </c>
      <c r="B91" s="14" t="s">
        <v>12</v>
      </c>
      <c r="C91" s="14" t="s">
        <v>17</v>
      </c>
      <c r="D91" s="16">
        <v>77.5</v>
      </c>
      <c r="E91" s="16">
        <v>83.4</v>
      </c>
      <c r="F91" s="16">
        <v>160.9</v>
      </c>
      <c r="G91" s="16">
        <f t="shared" si="6"/>
        <v>80.45</v>
      </c>
      <c r="H91" s="16">
        <v>82.8</v>
      </c>
      <c r="I91" s="33"/>
      <c r="J91" s="18"/>
      <c r="K91" s="18"/>
      <c r="L91" s="14"/>
      <c r="M91" s="13">
        <f t="shared" si="5"/>
        <v>81.625</v>
      </c>
      <c r="N91" s="14"/>
    </row>
    <row r="92" spans="1:14" ht="23.25" customHeight="1">
      <c r="A92" s="15" t="s">
        <v>99</v>
      </c>
      <c r="B92" s="14" t="s">
        <v>12</v>
      </c>
      <c r="C92" s="14" t="s">
        <v>17</v>
      </c>
      <c r="D92" s="16">
        <v>77.5</v>
      </c>
      <c r="E92" s="16">
        <v>84.7</v>
      </c>
      <c r="F92" s="16">
        <v>162.2</v>
      </c>
      <c r="G92" s="16">
        <f t="shared" si="6"/>
        <v>81.1</v>
      </c>
      <c r="H92" s="16">
        <v>81.8</v>
      </c>
      <c r="I92" s="33"/>
      <c r="J92" s="18"/>
      <c r="K92" s="18"/>
      <c r="L92" s="14"/>
      <c r="M92" s="13">
        <f t="shared" si="5"/>
        <v>81.44999999999999</v>
      </c>
      <c r="N92" s="14"/>
    </row>
    <row r="93" spans="1:14" ht="23.25" customHeight="1">
      <c r="A93" s="15" t="s">
        <v>98</v>
      </c>
      <c r="B93" s="14" t="s">
        <v>12</v>
      </c>
      <c r="C93" s="14" t="s">
        <v>17</v>
      </c>
      <c r="D93" s="16">
        <v>80.8</v>
      </c>
      <c r="E93" s="16">
        <v>81.6</v>
      </c>
      <c r="F93" s="16">
        <v>162.4</v>
      </c>
      <c r="G93" s="16">
        <f t="shared" si="6"/>
        <v>81.2</v>
      </c>
      <c r="H93" s="16">
        <v>80.6</v>
      </c>
      <c r="I93" s="33"/>
      <c r="J93" s="18"/>
      <c r="K93" s="18"/>
      <c r="L93" s="14"/>
      <c r="M93" s="13">
        <f t="shared" si="5"/>
        <v>80.9</v>
      </c>
      <c r="N93" s="14"/>
    </row>
    <row r="94" spans="1:14" ht="23.25" customHeight="1">
      <c r="A94" s="15" t="s">
        <v>100</v>
      </c>
      <c r="B94" s="14" t="s">
        <v>12</v>
      </c>
      <c r="C94" s="14" t="s">
        <v>17</v>
      </c>
      <c r="D94" s="16">
        <v>79.2</v>
      </c>
      <c r="E94" s="16">
        <v>82.7</v>
      </c>
      <c r="F94" s="16">
        <v>161.9</v>
      </c>
      <c r="G94" s="16">
        <f t="shared" si="6"/>
        <v>80.95</v>
      </c>
      <c r="H94" s="16">
        <v>78.8</v>
      </c>
      <c r="I94" s="33"/>
      <c r="J94" s="18"/>
      <c r="K94" s="18"/>
      <c r="L94" s="14"/>
      <c r="M94" s="13">
        <f t="shared" si="5"/>
        <v>79.875</v>
      </c>
      <c r="N94" s="14"/>
    </row>
    <row r="95" spans="1:14" ht="23.25" customHeight="1">
      <c r="A95" s="15" t="s">
        <v>93</v>
      </c>
      <c r="B95" s="14" t="s">
        <v>15</v>
      </c>
      <c r="C95" s="14" t="s">
        <v>17</v>
      </c>
      <c r="D95" s="16">
        <v>86.5</v>
      </c>
      <c r="E95" s="16">
        <v>75.3</v>
      </c>
      <c r="F95" s="16">
        <v>161.8</v>
      </c>
      <c r="G95" s="16">
        <f t="shared" si="6"/>
        <v>80.9</v>
      </c>
      <c r="H95" s="16">
        <v>86</v>
      </c>
      <c r="I95" s="33"/>
      <c r="J95" s="18"/>
      <c r="K95" s="18"/>
      <c r="L95" s="14"/>
      <c r="M95" s="13">
        <f t="shared" si="5"/>
        <v>83.45</v>
      </c>
      <c r="N95" s="14" t="s">
        <v>252</v>
      </c>
    </row>
    <row r="96" spans="1:14" ht="23.25" customHeight="1">
      <c r="A96" s="15" t="s">
        <v>94</v>
      </c>
      <c r="B96" s="14" t="s">
        <v>15</v>
      </c>
      <c r="C96" s="14" t="s">
        <v>17</v>
      </c>
      <c r="D96" s="16">
        <v>80.6</v>
      </c>
      <c r="E96" s="16">
        <v>79.4</v>
      </c>
      <c r="F96" s="16">
        <v>160</v>
      </c>
      <c r="G96" s="16">
        <f t="shared" si="6"/>
        <v>80</v>
      </c>
      <c r="H96" s="16">
        <v>80</v>
      </c>
      <c r="I96" s="33"/>
      <c r="J96" s="18"/>
      <c r="K96" s="18"/>
      <c r="L96" s="14"/>
      <c r="M96" s="13">
        <f t="shared" si="5"/>
        <v>80</v>
      </c>
      <c r="N96" s="14"/>
    </row>
    <row r="97" spans="1:14" ht="23.25" customHeight="1">
      <c r="A97" s="15" t="s">
        <v>114</v>
      </c>
      <c r="B97" s="14" t="s">
        <v>12</v>
      </c>
      <c r="C97" s="14" t="s">
        <v>19</v>
      </c>
      <c r="D97" s="16">
        <v>81.75</v>
      </c>
      <c r="E97" s="16">
        <v>83.6</v>
      </c>
      <c r="F97" s="16">
        <v>165.35</v>
      </c>
      <c r="G97" s="16">
        <f t="shared" si="6"/>
        <v>82.675</v>
      </c>
      <c r="H97" s="16">
        <v>82.4</v>
      </c>
      <c r="I97" s="33"/>
      <c r="J97" s="18"/>
      <c r="K97" s="18"/>
      <c r="L97" s="14"/>
      <c r="M97" s="13">
        <f t="shared" si="5"/>
        <v>82.5375</v>
      </c>
      <c r="N97" s="14" t="s">
        <v>252</v>
      </c>
    </row>
    <row r="98" spans="1:14" ht="23.25" customHeight="1">
      <c r="A98" s="15" t="s">
        <v>115</v>
      </c>
      <c r="B98" s="14" t="s">
        <v>12</v>
      </c>
      <c r="C98" s="14" t="s">
        <v>19</v>
      </c>
      <c r="D98" s="16">
        <v>79.8</v>
      </c>
      <c r="E98" s="16">
        <v>75.4</v>
      </c>
      <c r="F98" s="16">
        <v>155.2</v>
      </c>
      <c r="G98" s="16">
        <f t="shared" si="6"/>
        <v>77.6</v>
      </c>
      <c r="H98" s="16">
        <v>82</v>
      </c>
      <c r="I98" s="33"/>
      <c r="J98" s="18"/>
      <c r="K98" s="18"/>
      <c r="L98" s="14"/>
      <c r="M98" s="13">
        <f t="shared" si="5"/>
        <v>79.8</v>
      </c>
      <c r="N98" s="14" t="s">
        <v>252</v>
      </c>
    </row>
    <row r="99" spans="1:14" ht="23.25" customHeight="1">
      <c r="A99" s="15" t="s">
        <v>117</v>
      </c>
      <c r="B99" s="14" t="s">
        <v>12</v>
      </c>
      <c r="C99" s="14" t="s">
        <v>19</v>
      </c>
      <c r="D99" s="16">
        <v>78.8</v>
      </c>
      <c r="E99" s="16">
        <v>71.5</v>
      </c>
      <c r="F99" s="16">
        <v>150.3</v>
      </c>
      <c r="G99" s="16">
        <f t="shared" si="6"/>
        <v>75.15</v>
      </c>
      <c r="H99" s="16">
        <v>80.8</v>
      </c>
      <c r="I99" s="33"/>
      <c r="J99" s="18"/>
      <c r="K99" s="18"/>
      <c r="L99" s="14"/>
      <c r="M99" s="13">
        <f t="shared" si="5"/>
        <v>77.975</v>
      </c>
      <c r="N99" s="14"/>
    </row>
    <row r="100" spans="1:14" ht="23.25" customHeight="1">
      <c r="A100" s="15" t="s">
        <v>119</v>
      </c>
      <c r="B100" s="14" t="s">
        <v>12</v>
      </c>
      <c r="C100" s="14" t="s">
        <v>19</v>
      </c>
      <c r="D100" s="16">
        <v>71.4</v>
      </c>
      <c r="E100" s="16">
        <v>78.3</v>
      </c>
      <c r="F100" s="16">
        <v>149.7</v>
      </c>
      <c r="G100" s="16">
        <f t="shared" si="6"/>
        <v>74.85</v>
      </c>
      <c r="H100" s="16">
        <v>79</v>
      </c>
      <c r="I100" s="33"/>
      <c r="J100" s="18"/>
      <c r="K100" s="18"/>
      <c r="L100" s="14"/>
      <c r="M100" s="13">
        <f aca="true" t="shared" si="7" ref="M100:M134">G100*0.5+H100*0.5</f>
        <v>76.925</v>
      </c>
      <c r="N100" s="14"/>
    </row>
    <row r="101" spans="1:14" ht="23.25" customHeight="1">
      <c r="A101" s="15" t="s">
        <v>118</v>
      </c>
      <c r="B101" s="14" t="s">
        <v>12</v>
      </c>
      <c r="C101" s="14" t="s">
        <v>19</v>
      </c>
      <c r="D101" s="16">
        <v>75.4</v>
      </c>
      <c r="E101" s="16">
        <v>74.3</v>
      </c>
      <c r="F101" s="16">
        <v>149.7</v>
      </c>
      <c r="G101" s="16">
        <f t="shared" si="6"/>
        <v>74.85</v>
      </c>
      <c r="H101" s="16">
        <v>77.6</v>
      </c>
      <c r="I101" s="33"/>
      <c r="J101" s="18"/>
      <c r="K101" s="18"/>
      <c r="L101" s="14"/>
      <c r="M101" s="13">
        <f t="shared" si="7"/>
        <v>76.225</v>
      </c>
      <c r="N101" s="14"/>
    </row>
    <row r="102" spans="1:14" ht="23.25" customHeight="1">
      <c r="A102" s="15" t="s">
        <v>116</v>
      </c>
      <c r="B102" s="14" t="s">
        <v>12</v>
      </c>
      <c r="C102" s="14" t="s">
        <v>19</v>
      </c>
      <c r="D102" s="16">
        <v>82.3</v>
      </c>
      <c r="E102" s="16">
        <v>70.6</v>
      </c>
      <c r="F102" s="16">
        <v>152.9</v>
      </c>
      <c r="G102" s="16">
        <f t="shared" si="6"/>
        <v>76.45</v>
      </c>
      <c r="H102" s="16">
        <v>73</v>
      </c>
      <c r="I102" s="33"/>
      <c r="J102" s="18"/>
      <c r="K102" s="18"/>
      <c r="L102" s="14"/>
      <c r="M102" s="13">
        <f t="shared" si="7"/>
        <v>74.725</v>
      </c>
      <c r="N102" s="14"/>
    </row>
    <row r="103" spans="1:14" ht="23.25" customHeight="1">
      <c r="A103" s="15" t="s">
        <v>109</v>
      </c>
      <c r="B103" s="14" t="s">
        <v>11</v>
      </c>
      <c r="C103" s="14" t="s">
        <v>19</v>
      </c>
      <c r="D103" s="16">
        <v>80.1</v>
      </c>
      <c r="E103" s="16">
        <v>86.1</v>
      </c>
      <c r="F103" s="16">
        <v>166.2</v>
      </c>
      <c r="G103" s="16">
        <f t="shared" si="6"/>
        <v>83.1</v>
      </c>
      <c r="H103" s="16">
        <v>80.6</v>
      </c>
      <c r="I103" s="33"/>
      <c r="J103" s="18"/>
      <c r="K103" s="18"/>
      <c r="L103" s="14"/>
      <c r="M103" s="13">
        <f t="shared" si="7"/>
        <v>81.85</v>
      </c>
      <c r="N103" s="14" t="s">
        <v>252</v>
      </c>
    </row>
    <row r="104" spans="1:14" ht="23.25" customHeight="1">
      <c r="A104" s="15" t="s">
        <v>110</v>
      </c>
      <c r="B104" s="14" t="s">
        <v>11</v>
      </c>
      <c r="C104" s="14" t="s">
        <v>19</v>
      </c>
      <c r="D104" s="16">
        <v>76</v>
      </c>
      <c r="E104" s="16">
        <v>78.7</v>
      </c>
      <c r="F104" s="16">
        <v>154.7</v>
      </c>
      <c r="G104" s="16">
        <f t="shared" si="6"/>
        <v>77.35</v>
      </c>
      <c r="H104" s="16">
        <v>86</v>
      </c>
      <c r="I104" s="33"/>
      <c r="J104" s="18"/>
      <c r="K104" s="18"/>
      <c r="L104" s="14"/>
      <c r="M104" s="13">
        <f t="shared" si="7"/>
        <v>81.675</v>
      </c>
      <c r="N104" s="14" t="s">
        <v>252</v>
      </c>
    </row>
    <row r="105" spans="1:14" ht="23.25" customHeight="1">
      <c r="A105" s="15" t="s">
        <v>111</v>
      </c>
      <c r="B105" s="14" t="s">
        <v>11</v>
      </c>
      <c r="C105" s="14" t="s">
        <v>19</v>
      </c>
      <c r="D105" s="16">
        <v>77</v>
      </c>
      <c r="E105" s="16">
        <v>72.7</v>
      </c>
      <c r="F105" s="16">
        <v>149.7</v>
      </c>
      <c r="G105" s="16">
        <f t="shared" si="6"/>
        <v>74.85</v>
      </c>
      <c r="H105" s="16">
        <v>83.4</v>
      </c>
      <c r="I105" s="33"/>
      <c r="J105" s="18"/>
      <c r="K105" s="18"/>
      <c r="L105" s="14"/>
      <c r="M105" s="13">
        <f t="shared" si="7"/>
        <v>79.125</v>
      </c>
      <c r="N105" s="14"/>
    </row>
    <row r="106" spans="1:14" ht="23.25" customHeight="1">
      <c r="A106" s="15" t="s">
        <v>212</v>
      </c>
      <c r="B106" s="14" t="s">
        <v>11</v>
      </c>
      <c r="C106" s="14" t="s">
        <v>19</v>
      </c>
      <c r="D106" s="16">
        <v>69.25</v>
      </c>
      <c r="E106" s="16">
        <v>74.2</v>
      </c>
      <c r="F106" s="16">
        <v>143.45</v>
      </c>
      <c r="G106" s="16">
        <f t="shared" si="6"/>
        <v>71.725</v>
      </c>
      <c r="H106" s="16">
        <v>82.4</v>
      </c>
      <c r="I106" s="33"/>
      <c r="J106" s="18"/>
      <c r="K106" s="18"/>
      <c r="L106" s="14"/>
      <c r="M106" s="13">
        <f t="shared" si="7"/>
        <v>77.0625</v>
      </c>
      <c r="N106" s="14"/>
    </row>
    <row r="107" spans="1:14" ht="23.25" customHeight="1">
      <c r="A107" s="15" t="s">
        <v>112</v>
      </c>
      <c r="B107" s="14" t="s">
        <v>11</v>
      </c>
      <c r="C107" s="14" t="s">
        <v>19</v>
      </c>
      <c r="D107" s="16">
        <v>75.6</v>
      </c>
      <c r="E107" s="16">
        <v>69.2</v>
      </c>
      <c r="F107" s="16">
        <v>144.8</v>
      </c>
      <c r="G107" s="16">
        <f t="shared" si="6"/>
        <v>72.4</v>
      </c>
      <c r="H107" s="16">
        <v>78.4</v>
      </c>
      <c r="I107" s="33"/>
      <c r="J107" s="18"/>
      <c r="K107" s="18"/>
      <c r="L107" s="14"/>
      <c r="M107" s="13">
        <f t="shared" si="7"/>
        <v>75.4</v>
      </c>
      <c r="N107" s="14"/>
    </row>
    <row r="108" spans="1:14" ht="23.25" customHeight="1">
      <c r="A108" s="15" t="s">
        <v>113</v>
      </c>
      <c r="B108" s="14" t="s">
        <v>11</v>
      </c>
      <c r="C108" s="14" t="s">
        <v>19</v>
      </c>
      <c r="D108" s="16">
        <v>74.8</v>
      </c>
      <c r="E108" s="16">
        <v>69</v>
      </c>
      <c r="F108" s="16">
        <v>143.8</v>
      </c>
      <c r="G108" s="16">
        <f t="shared" si="6"/>
        <v>71.9</v>
      </c>
      <c r="H108" s="16">
        <v>78.4</v>
      </c>
      <c r="I108" s="33"/>
      <c r="J108" s="18"/>
      <c r="K108" s="18"/>
      <c r="L108" s="14"/>
      <c r="M108" s="13">
        <f t="shared" si="7"/>
        <v>75.15</v>
      </c>
      <c r="N108" s="14"/>
    </row>
    <row r="109" spans="1:14" ht="23.25" customHeight="1">
      <c r="A109" s="15" t="s">
        <v>108</v>
      </c>
      <c r="B109" s="14" t="s">
        <v>18</v>
      </c>
      <c r="C109" s="14" t="s">
        <v>19</v>
      </c>
      <c r="D109" s="16">
        <v>80.2</v>
      </c>
      <c r="E109" s="16">
        <v>78.1</v>
      </c>
      <c r="F109" s="16">
        <v>158.3</v>
      </c>
      <c r="G109" s="16">
        <f t="shared" si="6"/>
        <v>79.15</v>
      </c>
      <c r="H109" s="16">
        <v>86.6</v>
      </c>
      <c r="I109" s="33"/>
      <c r="J109" s="18"/>
      <c r="K109" s="18"/>
      <c r="L109" s="14"/>
      <c r="M109" s="13">
        <f t="shared" si="7"/>
        <v>82.875</v>
      </c>
      <c r="N109" s="14" t="s">
        <v>252</v>
      </c>
    </row>
    <row r="110" spans="1:14" ht="23.25" customHeight="1">
      <c r="A110" s="15" t="s">
        <v>107</v>
      </c>
      <c r="B110" s="14" t="s">
        <v>18</v>
      </c>
      <c r="C110" s="14" t="s">
        <v>19</v>
      </c>
      <c r="D110" s="16">
        <v>74.5</v>
      </c>
      <c r="E110" s="16">
        <v>85.2</v>
      </c>
      <c r="F110" s="16">
        <v>159.7</v>
      </c>
      <c r="G110" s="16">
        <f t="shared" si="6"/>
        <v>79.85</v>
      </c>
      <c r="H110" s="16">
        <v>85.4</v>
      </c>
      <c r="I110" s="33"/>
      <c r="J110" s="18"/>
      <c r="K110" s="18"/>
      <c r="L110" s="14"/>
      <c r="M110" s="13">
        <f t="shared" si="7"/>
        <v>82.625</v>
      </c>
      <c r="N110" s="14"/>
    </row>
    <row r="111" spans="1:14" ht="23.25" customHeight="1">
      <c r="A111" s="15" t="s">
        <v>130</v>
      </c>
      <c r="B111" s="14" t="s">
        <v>12</v>
      </c>
      <c r="C111" s="14" t="s">
        <v>21</v>
      </c>
      <c r="D111" s="16">
        <v>75.6</v>
      </c>
      <c r="E111" s="16">
        <v>70</v>
      </c>
      <c r="F111" s="16">
        <v>145.6</v>
      </c>
      <c r="G111" s="16">
        <f t="shared" si="6"/>
        <v>72.8</v>
      </c>
      <c r="H111" s="16">
        <v>83</v>
      </c>
      <c r="I111" s="33"/>
      <c r="J111" s="18"/>
      <c r="K111" s="18"/>
      <c r="L111" s="14"/>
      <c r="M111" s="13">
        <f t="shared" si="7"/>
        <v>77.9</v>
      </c>
      <c r="N111" s="14" t="s">
        <v>252</v>
      </c>
    </row>
    <row r="112" spans="1:14" ht="23.25" customHeight="1">
      <c r="A112" s="15" t="s">
        <v>128</v>
      </c>
      <c r="B112" s="14" t="s">
        <v>12</v>
      </c>
      <c r="C112" s="14" t="s">
        <v>21</v>
      </c>
      <c r="D112" s="16">
        <v>75.5</v>
      </c>
      <c r="E112" s="16">
        <v>75.5</v>
      </c>
      <c r="F112" s="16">
        <v>151</v>
      </c>
      <c r="G112" s="16">
        <f t="shared" si="6"/>
        <v>75.5</v>
      </c>
      <c r="H112" s="16">
        <v>80.2</v>
      </c>
      <c r="I112" s="33"/>
      <c r="J112" s="18"/>
      <c r="K112" s="18"/>
      <c r="L112" s="14"/>
      <c r="M112" s="13">
        <f t="shared" si="7"/>
        <v>77.85</v>
      </c>
      <c r="N112" s="14"/>
    </row>
    <row r="113" spans="1:14" ht="23.25" customHeight="1">
      <c r="A113" s="15" t="s">
        <v>129</v>
      </c>
      <c r="B113" s="14" t="s">
        <v>12</v>
      </c>
      <c r="C113" s="14" t="s">
        <v>21</v>
      </c>
      <c r="D113" s="16">
        <v>75.8</v>
      </c>
      <c r="E113" s="16">
        <v>71.5</v>
      </c>
      <c r="F113" s="16">
        <v>147.3</v>
      </c>
      <c r="G113" s="16">
        <f t="shared" si="6"/>
        <v>73.65</v>
      </c>
      <c r="H113" s="16">
        <v>80.6</v>
      </c>
      <c r="I113" s="33"/>
      <c r="J113" s="18"/>
      <c r="K113" s="18"/>
      <c r="L113" s="14"/>
      <c r="M113" s="13">
        <f t="shared" si="7"/>
        <v>77.125</v>
      </c>
      <c r="N113" s="14"/>
    </row>
    <row r="114" spans="1:14" ht="23.25" customHeight="1">
      <c r="A114" s="15" t="s">
        <v>126</v>
      </c>
      <c r="B114" s="14" t="s">
        <v>11</v>
      </c>
      <c r="C114" s="14" t="s">
        <v>21</v>
      </c>
      <c r="D114" s="16">
        <v>84.9</v>
      </c>
      <c r="E114" s="16">
        <v>73</v>
      </c>
      <c r="F114" s="16">
        <v>157.9</v>
      </c>
      <c r="G114" s="16">
        <f t="shared" si="6"/>
        <v>78.95</v>
      </c>
      <c r="H114" s="16">
        <v>81</v>
      </c>
      <c r="I114" s="33"/>
      <c r="J114" s="18"/>
      <c r="K114" s="18"/>
      <c r="L114" s="14"/>
      <c r="M114" s="13">
        <f t="shared" si="7"/>
        <v>79.975</v>
      </c>
      <c r="N114" s="14" t="s">
        <v>252</v>
      </c>
    </row>
    <row r="115" spans="1:14" ht="23.25" customHeight="1">
      <c r="A115" s="15" t="s">
        <v>213</v>
      </c>
      <c r="B115" s="14" t="s">
        <v>11</v>
      </c>
      <c r="C115" s="14" t="s">
        <v>21</v>
      </c>
      <c r="D115" s="16">
        <v>75.9</v>
      </c>
      <c r="E115" s="16">
        <v>67</v>
      </c>
      <c r="F115" s="16">
        <v>142.9</v>
      </c>
      <c r="G115" s="16">
        <f t="shared" si="6"/>
        <v>71.45</v>
      </c>
      <c r="H115" s="16">
        <v>87.6</v>
      </c>
      <c r="I115" s="33"/>
      <c r="J115" s="18"/>
      <c r="K115" s="18"/>
      <c r="L115" s="14"/>
      <c r="M115" s="13">
        <f t="shared" si="7"/>
        <v>79.525</v>
      </c>
      <c r="N115" s="14"/>
    </row>
    <row r="116" spans="1:14" ht="23.25" customHeight="1">
      <c r="A116" s="15" t="s">
        <v>127</v>
      </c>
      <c r="B116" s="14" t="s">
        <v>11</v>
      </c>
      <c r="C116" s="14" t="s">
        <v>21</v>
      </c>
      <c r="D116" s="16">
        <v>74.2</v>
      </c>
      <c r="E116" s="16">
        <v>71</v>
      </c>
      <c r="F116" s="16">
        <v>145.2</v>
      </c>
      <c r="G116" s="16">
        <f t="shared" si="6"/>
        <v>72.6</v>
      </c>
      <c r="H116" s="16">
        <v>79.6</v>
      </c>
      <c r="I116" s="33"/>
      <c r="J116" s="18"/>
      <c r="K116" s="18"/>
      <c r="L116" s="14"/>
      <c r="M116" s="13">
        <f t="shared" si="7"/>
        <v>76.1</v>
      </c>
      <c r="N116" s="14"/>
    </row>
    <row r="117" spans="1:14" ht="23.25" customHeight="1">
      <c r="A117" s="15" t="s">
        <v>132</v>
      </c>
      <c r="B117" s="14" t="s">
        <v>12</v>
      </c>
      <c r="C117" s="14" t="s">
        <v>22</v>
      </c>
      <c r="D117" s="16">
        <v>74.4</v>
      </c>
      <c r="E117" s="16">
        <v>75</v>
      </c>
      <c r="F117" s="16">
        <v>149.4</v>
      </c>
      <c r="G117" s="16">
        <f t="shared" si="6"/>
        <v>74.7</v>
      </c>
      <c r="H117" s="16">
        <v>79.8</v>
      </c>
      <c r="I117" s="33"/>
      <c r="J117" s="18"/>
      <c r="K117" s="18"/>
      <c r="L117" s="14"/>
      <c r="M117" s="13">
        <f t="shared" si="7"/>
        <v>77.25</v>
      </c>
      <c r="N117" s="14" t="s">
        <v>252</v>
      </c>
    </row>
    <row r="118" spans="1:14" ht="23.25" customHeight="1">
      <c r="A118" s="15" t="s">
        <v>133</v>
      </c>
      <c r="B118" s="14" t="s">
        <v>12</v>
      </c>
      <c r="C118" s="14" t="s">
        <v>22</v>
      </c>
      <c r="D118" s="16">
        <v>80.4</v>
      </c>
      <c r="E118" s="16">
        <v>68.5</v>
      </c>
      <c r="F118" s="16">
        <v>148.9</v>
      </c>
      <c r="G118" s="16">
        <f aca="true" t="shared" si="8" ref="G118:G157">F118*0.5</f>
        <v>74.45</v>
      </c>
      <c r="H118" s="16">
        <v>73.6</v>
      </c>
      <c r="I118" s="33"/>
      <c r="J118" s="18"/>
      <c r="K118" s="18"/>
      <c r="L118" s="14"/>
      <c r="M118" s="13">
        <f t="shared" si="7"/>
        <v>74.025</v>
      </c>
      <c r="N118" s="14"/>
    </row>
    <row r="119" spans="1:14" ht="23.25" customHeight="1">
      <c r="A119" s="15" t="s">
        <v>131</v>
      </c>
      <c r="B119" s="14" t="s">
        <v>11</v>
      </c>
      <c r="C119" s="14" t="s">
        <v>22</v>
      </c>
      <c r="D119" s="16">
        <v>79.7</v>
      </c>
      <c r="E119" s="16">
        <v>83.5</v>
      </c>
      <c r="F119" s="16">
        <v>163.2</v>
      </c>
      <c r="G119" s="16">
        <f t="shared" si="8"/>
        <v>81.6</v>
      </c>
      <c r="H119" s="16">
        <v>83.2</v>
      </c>
      <c r="I119" s="33"/>
      <c r="J119" s="18"/>
      <c r="K119" s="18"/>
      <c r="L119" s="14"/>
      <c r="M119" s="13">
        <f t="shared" si="7"/>
        <v>82.4</v>
      </c>
      <c r="N119" s="14" t="s">
        <v>254</v>
      </c>
    </row>
    <row r="120" spans="1:14" ht="23.25" customHeight="1">
      <c r="A120" s="15" t="s">
        <v>149</v>
      </c>
      <c r="B120" s="14" t="s">
        <v>12</v>
      </c>
      <c r="C120" s="14" t="s">
        <v>25</v>
      </c>
      <c r="D120" s="23">
        <v>78</v>
      </c>
      <c r="E120" s="16">
        <v>85.8</v>
      </c>
      <c r="F120" s="16">
        <v>163.8</v>
      </c>
      <c r="G120" s="16">
        <f t="shared" si="8"/>
        <v>81.9</v>
      </c>
      <c r="H120" s="16">
        <v>83.8</v>
      </c>
      <c r="I120" s="33"/>
      <c r="J120" s="18"/>
      <c r="K120" s="18"/>
      <c r="L120" s="14"/>
      <c r="M120" s="13">
        <f t="shared" si="7"/>
        <v>82.85</v>
      </c>
      <c r="N120" s="14" t="s">
        <v>252</v>
      </c>
    </row>
    <row r="121" spans="1:14" ht="23.25" customHeight="1">
      <c r="A121" s="15" t="s">
        <v>150</v>
      </c>
      <c r="B121" s="14" t="s">
        <v>12</v>
      </c>
      <c r="C121" s="14" t="s">
        <v>25</v>
      </c>
      <c r="D121" s="16">
        <v>82.6</v>
      </c>
      <c r="E121" s="16">
        <v>77.9</v>
      </c>
      <c r="F121" s="16">
        <v>160.5</v>
      </c>
      <c r="G121" s="16">
        <f t="shared" si="8"/>
        <v>80.25</v>
      </c>
      <c r="H121" s="16">
        <v>83</v>
      </c>
      <c r="I121" s="33"/>
      <c r="J121" s="18"/>
      <c r="K121" s="18"/>
      <c r="L121" s="14"/>
      <c r="M121" s="13">
        <f t="shared" si="7"/>
        <v>81.625</v>
      </c>
      <c r="N121" s="14"/>
    </row>
    <row r="122" spans="1:14" ht="23.25" customHeight="1">
      <c r="A122" s="15" t="s">
        <v>215</v>
      </c>
      <c r="B122" s="14" t="s">
        <v>12</v>
      </c>
      <c r="C122" s="14" t="s">
        <v>25</v>
      </c>
      <c r="D122" s="16">
        <v>80.3</v>
      </c>
      <c r="E122" s="16">
        <v>77.8</v>
      </c>
      <c r="F122" s="16">
        <v>158.1</v>
      </c>
      <c r="G122" s="16">
        <f t="shared" si="8"/>
        <v>79.05</v>
      </c>
      <c r="H122" s="16">
        <v>80</v>
      </c>
      <c r="I122" s="33"/>
      <c r="J122" s="18"/>
      <c r="K122" s="18"/>
      <c r="L122" s="14"/>
      <c r="M122" s="13">
        <f t="shared" si="7"/>
        <v>79.525</v>
      </c>
      <c r="N122" s="14"/>
    </row>
    <row r="123" spans="1:14" ht="23.25" customHeight="1">
      <c r="A123" s="15" t="s">
        <v>124</v>
      </c>
      <c r="B123" s="14" t="s">
        <v>12</v>
      </c>
      <c r="C123" s="14" t="s">
        <v>20</v>
      </c>
      <c r="D123" s="16">
        <v>83.7</v>
      </c>
      <c r="E123" s="16">
        <v>75.95</v>
      </c>
      <c r="F123" s="16">
        <v>159.65</v>
      </c>
      <c r="G123" s="16">
        <f t="shared" si="8"/>
        <v>79.825</v>
      </c>
      <c r="H123" s="16">
        <v>84.6</v>
      </c>
      <c r="I123" s="33"/>
      <c r="J123" s="18"/>
      <c r="K123" s="18"/>
      <c r="L123" s="14"/>
      <c r="M123" s="13">
        <f t="shared" si="7"/>
        <v>82.2125</v>
      </c>
      <c r="N123" s="14" t="s">
        <v>252</v>
      </c>
    </row>
    <row r="124" spans="1:14" ht="23.25" customHeight="1">
      <c r="A124" s="15" t="s">
        <v>123</v>
      </c>
      <c r="B124" s="14" t="s">
        <v>12</v>
      </c>
      <c r="C124" s="14" t="s">
        <v>20</v>
      </c>
      <c r="D124" s="16">
        <v>83.8</v>
      </c>
      <c r="E124" s="16">
        <v>79.3</v>
      </c>
      <c r="F124" s="16">
        <v>163.1</v>
      </c>
      <c r="G124" s="16">
        <f t="shared" si="8"/>
        <v>81.55</v>
      </c>
      <c r="H124" s="16">
        <v>81.8</v>
      </c>
      <c r="I124" s="33"/>
      <c r="J124" s="18"/>
      <c r="K124" s="18"/>
      <c r="L124" s="14"/>
      <c r="M124" s="13">
        <f t="shared" si="7"/>
        <v>81.675</v>
      </c>
      <c r="N124" s="14"/>
    </row>
    <row r="125" spans="1:14" ht="23.25" customHeight="1">
      <c r="A125" s="15" t="s">
        <v>125</v>
      </c>
      <c r="B125" s="14" t="s">
        <v>12</v>
      </c>
      <c r="C125" s="14" t="s">
        <v>20</v>
      </c>
      <c r="D125" s="16">
        <v>80.3</v>
      </c>
      <c r="E125" s="16">
        <v>76</v>
      </c>
      <c r="F125" s="16">
        <v>156.3</v>
      </c>
      <c r="G125" s="16">
        <f t="shared" si="8"/>
        <v>78.15</v>
      </c>
      <c r="H125" s="16">
        <v>75.4</v>
      </c>
      <c r="I125" s="33"/>
      <c r="J125" s="18"/>
      <c r="K125" s="18"/>
      <c r="L125" s="14"/>
      <c r="M125" s="13">
        <f t="shared" si="7"/>
        <v>76.775</v>
      </c>
      <c r="N125" s="14"/>
    </row>
    <row r="126" spans="1:14" ht="23.25" customHeight="1">
      <c r="A126" s="15" t="s">
        <v>121</v>
      </c>
      <c r="B126" s="14" t="s">
        <v>18</v>
      </c>
      <c r="C126" s="14" t="s">
        <v>20</v>
      </c>
      <c r="D126" s="16">
        <v>82.6</v>
      </c>
      <c r="E126" s="16">
        <v>78.15</v>
      </c>
      <c r="F126" s="16">
        <v>160.75</v>
      </c>
      <c r="G126" s="16">
        <f t="shared" si="8"/>
        <v>80.375</v>
      </c>
      <c r="H126" s="16">
        <v>87.9</v>
      </c>
      <c r="I126" s="33"/>
      <c r="J126" s="18"/>
      <c r="K126" s="18"/>
      <c r="L126" s="14"/>
      <c r="M126" s="13">
        <f t="shared" si="7"/>
        <v>84.1375</v>
      </c>
      <c r="N126" s="14" t="s">
        <v>252</v>
      </c>
    </row>
    <row r="127" spans="1:14" ht="23.25" customHeight="1">
      <c r="A127" s="15" t="s">
        <v>120</v>
      </c>
      <c r="B127" s="14" t="s">
        <v>18</v>
      </c>
      <c r="C127" s="14" t="s">
        <v>20</v>
      </c>
      <c r="D127" s="16">
        <v>79.2</v>
      </c>
      <c r="E127" s="16">
        <v>82</v>
      </c>
      <c r="F127" s="16">
        <v>161.2</v>
      </c>
      <c r="G127" s="16">
        <f t="shared" si="8"/>
        <v>80.6</v>
      </c>
      <c r="H127" s="16">
        <v>84.6</v>
      </c>
      <c r="I127" s="33"/>
      <c r="J127" s="18"/>
      <c r="K127" s="18"/>
      <c r="L127" s="14"/>
      <c r="M127" s="13">
        <f t="shared" si="7"/>
        <v>82.6</v>
      </c>
      <c r="N127" s="14"/>
    </row>
    <row r="128" spans="1:14" ht="23.25" customHeight="1">
      <c r="A128" s="15" t="s">
        <v>122</v>
      </c>
      <c r="B128" s="14" t="s">
        <v>18</v>
      </c>
      <c r="C128" s="14" t="s">
        <v>20</v>
      </c>
      <c r="D128" s="16">
        <v>80.6</v>
      </c>
      <c r="E128" s="16">
        <v>79.3</v>
      </c>
      <c r="F128" s="16">
        <v>159.9</v>
      </c>
      <c r="G128" s="16">
        <f t="shared" si="8"/>
        <v>79.95</v>
      </c>
      <c r="H128" s="16">
        <v>85.1</v>
      </c>
      <c r="I128" s="33"/>
      <c r="J128" s="18"/>
      <c r="K128" s="18"/>
      <c r="L128" s="14"/>
      <c r="M128" s="13">
        <f t="shared" si="7"/>
        <v>82.525</v>
      </c>
      <c r="N128" s="14"/>
    </row>
    <row r="129" spans="1:14" ht="23.25" customHeight="1">
      <c r="A129" s="15" t="s">
        <v>137</v>
      </c>
      <c r="B129" s="14" t="s">
        <v>12</v>
      </c>
      <c r="C129" s="14" t="s">
        <v>23</v>
      </c>
      <c r="D129" s="16">
        <v>89.3</v>
      </c>
      <c r="E129" s="16">
        <v>78.3</v>
      </c>
      <c r="F129" s="16">
        <v>167.6</v>
      </c>
      <c r="G129" s="16">
        <f t="shared" si="8"/>
        <v>83.8</v>
      </c>
      <c r="H129" s="16">
        <v>84.5</v>
      </c>
      <c r="I129" s="33"/>
      <c r="J129" s="18"/>
      <c r="K129" s="18"/>
      <c r="L129" s="14"/>
      <c r="M129" s="13">
        <f t="shared" si="7"/>
        <v>84.15</v>
      </c>
      <c r="N129" s="14" t="s">
        <v>252</v>
      </c>
    </row>
    <row r="130" spans="1:14" ht="23.25" customHeight="1">
      <c r="A130" s="15" t="s">
        <v>139</v>
      </c>
      <c r="B130" s="14" t="s">
        <v>12</v>
      </c>
      <c r="C130" s="14" t="s">
        <v>23</v>
      </c>
      <c r="D130" s="16">
        <v>75.4</v>
      </c>
      <c r="E130" s="16">
        <v>80.3</v>
      </c>
      <c r="F130" s="16">
        <v>155.7</v>
      </c>
      <c r="G130" s="16">
        <f t="shared" si="8"/>
        <v>77.85</v>
      </c>
      <c r="H130" s="16">
        <v>77.5</v>
      </c>
      <c r="I130" s="33"/>
      <c r="J130" s="18"/>
      <c r="K130" s="18"/>
      <c r="L130" s="14"/>
      <c r="M130" s="13">
        <f t="shared" si="7"/>
        <v>77.675</v>
      </c>
      <c r="N130" s="14"/>
    </row>
    <row r="131" spans="1:14" ht="23.25" customHeight="1">
      <c r="A131" s="15" t="s">
        <v>138</v>
      </c>
      <c r="B131" s="14" t="s">
        <v>12</v>
      </c>
      <c r="C131" s="14" t="s">
        <v>23</v>
      </c>
      <c r="D131" s="16">
        <v>77.3</v>
      </c>
      <c r="E131" s="16">
        <v>79.35</v>
      </c>
      <c r="F131" s="16">
        <v>156.65</v>
      </c>
      <c r="G131" s="16">
        <f t="shared" si="8"/>
        <v>78.325</v>
      </c>
      <c r="H131" s="16">
        <v>68.4</v>
      </c>
      <c r="I131" s="33"/>
      <c r="J131" s="18"/>
      <c r="K131" s="18"/>
      <c r="L131" s="14"/>
      <c r="M131" s="13">
        <f t="shared" si="7"/>
        <v>73.36250000000001</v>
      </c>
      <c r="N131" s="14"/>
    </row>
    <row r="132" spans="1:14" ht="23.25" customHeight="1">
      <c r="A132" s="15" t="s">
        <v>136</v>
      </c>
      <c r="B132" s="14" t="s">
        <v>11</v>
      </c>
      <c r="C132" s="14" t="s">
        <v>23</v>
      </c>
      <c r="D132" s="16">
        <v>78.2</v>
      </c>
      <c r="E132" s="16">
        <v>80.5</v>
      </c>
      <c r="F132" s="16">
        <v>158.7</v>
      </c>
      <c r="G132" s="16">
        <f t="shared" si="8"/>
        <v>79.35</v>
      </c>
      <c r="H132" s="16">
        <v>81</v>
      </c>
      <c r="I132" s="33"/>
      <c r="J132" s="18"/>
      <c r="K132" s="18"/>
      <c r="L132" s="14"/>
      <c r="M132" s="13">
        <f t="shared" si="7"/>
        <v>80.175</v>
      </c>
      <c r="N132" s="14" t="s">
        <v>252</v>
      </c>
    </row>
    <row r="133" spans="1:14" ht="23.25" customHeight="1">
      <c r="A133" s="15" t="s">
        <v>135</v>
      </c>
      <c r="B133" s="14" t="s">
        <v>11</v>
      </c>
      <c r="C133" s="14" t="s">
        <v>23</v>
      </c>
      <c r="D133" s="16">
        <v>85.3</v>
      </c>
      <c r="E133" s="16">
        <v>74.75</v>
      </c>
      <c r="F133" s="16">
        <v>160.05</v>
      </c>
      <c r="G133" s="16">
        <f t="shared" si="8"/>
        <v>80.025</v>
      </c>
      <c r="H133" s="16">
        <v>76</v>
      </c>
      <c r="I133" s="33"/>
      <c r="J133" s="18"/>
      <c r="K133" s="18"/>
      <c r="L133" s="14"/>
      <c r="M133" s="13">
        <f t="shared" si="7"/>
        <v>78.0125</v>
      </c>
      <c r="N133" s="14" t="s">
        <v>252</v>
      </c>
    </row>
    <row r="134" spans="1:14" ht="23.25" customHeight="1">
      <c r="A134" s="15" t="s">
        <v>134</v>
      </c>
      <c r="B134" s="14" t="s">
        <v>11</v>
      </c>
      <c r="C134" s="14" t="s">
        <v>23</v>
      </c>
      <c r="D134" s="16">
        <v>78.7</v>
      </c>
      <c r="E134" s="16">
        <v>82.85</v>
      </c>
      <c r="F134" s="16">
        <v>161.55</v>
      </c>
      <c r="G134" s="16">
        <f t="shared" si="8"/>
        <v>80.775</v>
      </c>
      <c r="H134" s="16">
        <v>65.2</v>
      </c>
      <c r="I134" s="18"/>
      <c r="J134" s="18"/>
      <c r="K134" s="18"/>
      <c r="L134" s="18"/>
      <c r="M134" s="13">
        <f t="shared" si="7"/>
        <v>72.98750000000001</v>
      </c>
      <c r="N134" s="14"/>
    </row>
    <row r="135" spans="1:14" ht="22.5" customHeight="1">
      <c r="A135" s="15" t="s">
        <v>60</v>
      </c>
      <c r="B135" s="26" t="s">
        <v>12</v>
      </c>
      <c r="C135" s="14" t="s">
        <v>9</v>
      </c>
      <c r="D135" s="16">
        <v>84.4</v>
      </c>
      <c r="E135" s="16">
        <v>81.25</v>
      </c>
      <c r="F135" s="16">
        <v>165.65</v>
      </c>
      <c r="G135" s="16">
        <f t="shared" si="8"/>
        <v>82.825</v>
      </c>
      <c r="H135" s="16">
        <v>86.6</v>
      </c>
      <c r="I135" s="30">
        <v>80.3161</v>
      </c>
      <c r="J135" s="31">
        <v>81.2211</v>
      </c>
      <c r="K135" s="30">
        <f aca="true" t="shared" si="9" ref="K135:K157">I135/J135</f>
        <v>0.9888575751867433</v>
      </c>
      <c r="L135" s="10">
        <f aca="true" t="shared" si="10" ref="L135:L157">H135*K135</f>
        <v>85.63506601117197</v>
      </c>
      <c r="M135" s="13">
        <f aca="true" t="shared" si="11" ref="M135:M157">G135*0.5+L135*0.5</f>
        <v>84.230033005586</v>
      </c>
      <c r="N135" s="14" t="s">
        <v>255</v>
      </c>
    </row>
    <row r="136" spans="1:14" ht="22.5" customHeight="1">
      <c r="A136" s="15" t="s">
        <v>61</v>
      </c>
      <c r="B136" s="26" t="s">
        <v>12</v>
      </c>
      <c r="C136" s="14" t="s">
        <v>9</v>
      </c>
      <c r="D136" s="16">
        <v>86.1</v>
      </c>
      <c r="E136" s="16">
        <v>77.5</v>
      </c>
      <c r="F136" s="16">
        <v>163.6</v>
      </c>
      <c r="G136" s="16">
        <f t="shared" si="8"/>
        <v>81.8</v>
      </c>
      <c r="H136" s="16">
        <v>86.8</v>
      </c>
      <c r="I136" s="30">
        <v>80.3161</v>
      </c>
      <c r="J136" s="31">
        <v>81.2211</v>
      </c>
      <c r="K136" s="30">
        <f t="shared" si="9"/>
        <v>0.9888575751867433</v>
      </c>
      <c r="L136" s="10">
        <f t="shared" si="10"/>
        <v>85.83283752620932</v>
      </c>
      <c r="M136" s="13">
        <f t="shared" si="11"/>
        <v>83.81641876310465</v>
      </c>
      <c r="N136" s="14" t="s">
        <v>255</v>
      </c>
    </row>
    <row r="137" spans="1:14" ht="22.5" customHeight="1">
      <c r="A137" s="15" t="s">
        <v>62</v>
      </c>
      <c r="B137" s="26" t="s">
        <v>12</v>
      </c>
      <c r="C137" s="14" t="s">
        <v>9</v>
      </c>
      <c r="D137" s="16">
        <v>83.4</v>
      </c>
      <c r="E137" s="16">
        <v>79.5</v>
      </c>
      <c r="F137" s="16">
        <v>162.9</v>
      </c>
      <c r="G137" s="16">
        <f t="shared" si="8"/>
        <v>81.45</v>
      </c>
      <c r="H137" s="16">
        <v>85.2</v>
      </c>
      <c r="I137" s="30">
        <v>80.3161</v>
      </c>
      <c r="J137" s="31">
        <v>81.2211</v>
      </c>
      <c r="K137" s="30">
        <f t="shared" si="9"/>
        <v>0.9888575751867433</v>
      </c>
      <c r="L137" s="10">
        <f t="shared" si="10"/>
        <v>84.25066540591054</v>
      </c>
      <c r="M137" s="13">
        <f t="shared" si="11"/>
        <v>82.85033270295527</v>
      </c>
      <c r="N137" s="14" t="s">
        <v>255</v>
      </c>
    </row>
    <row r="138" spans="1:14" ht="22.5" customHeight="1">
      <c r="A138" s="15" t="s">
        <v>59</v>
      </c>
      <c r="B138" s="26" t="s">
        <v>12</v>
      </c>
      <c r="C138" s="14" t="s">
        <v>9</v>
      </c>
      <c r="D138" s="16">
        <v>83.8</v>
      </c>
      <c r="E138" s="16">
        <v>83.5</v>
      </c>
      <c r="F138" s="16">
        <v>167.3</v>
      </c>
      <c r="G138" s="16">
        <f t="shared" si="8"/>
        <v>83.65</v>
      </c>
      <c r="H138" s="16">
        <v>82.6</v>
      </c>
      <c r="I138" s="30">
        <v>80.3161</v>
      </c>
      <c r="J138" s="31">
        <v>81.2211</v>
      </c>
      <c r="K138" s="30">
        <f t="shared" si="9"/>
        <v>0.9888575751867433</v>
      </c>
      <c r="L138" s="10">
        <f t="shared" si="10"/>
        <v>81.67963571042499</v>
      </c>
      <c r="M138" s="13">
        <f t="shared" si="11"/>
        <v>82.6648178552125</v>
      </c>
      <c r="N138" s="14" t="s">
        <v>255</v>
      </c>
    </row>
    <row r="139" spans="1:14" ht="22.5" customHeight="1">
      <c r="A139" s="15" t="s">
        <v>63</v>
      </c>
      <c r="B139" s="26" t="s">
        <v>12</v>
      </c>
      <c r="C139" s="14" t="s">
        <v>9</v>
      </c>
      <c r="D139" s="16">
        <v>80.35</v>
      </c>
      <c r="E139" s="16">
        <v>82.25</v>
      </c>
      <c r="F139" s="16">
        <v>162.6</v>
      </c>
      <c r="G139" s="16">
        <f t="shared" si="8"/>
        <v>81.3</v>
      </c>
      <c r="H139" s="16">
        <v>83</v>
      </c>
      <c r="I139" s="30">
        <v>80.3161</v>
      </c>
      <c r="J139" s="31">
        <v>81.2211</v>
      </c>
      <c r="K139" s="30">
        <f t="shared" si="9"/>
        <v>0.9888575751867433</v>
      </c>
      <c r="L139" s="10">
        <f t="shared" si="10"/>
        <v>82.0751787404997</v>
      </c>
      <c r="M139" s="13">
        <f t="shared" si="11"/>
        <v>81.68758937024984</v>
      </c>
      <c r="N139" s="14" t="s">
        <v>255</v>
      </c>
    </row>
    <row r="140" spans="1:14" ht="22.5" customHeight="1">
      <c r="A140" s="15" t="s">
        <v>66</v>
      </c>
      <c r="B140" s="26" t="s">
        <v>12</v>
      </c>
      <c r="C140" s="14" t="s">
        <v>9</v>
      </c>
      <c r="D140" s="16">
        <v>77</v>
      </c>
      <c r="E140" s="16">
        <v>82.5</v>
      </c>
      <c r="F140" s="16">
        <v>159.5</v>
      </c>
      <c r="G140" s="16">
        <f t="shared" si="8"/>
        <v>79.75</v>
      </c>
      <c r="H140" s="16">
        <v>83.4</v>
      </c>
      <c r="I140" s="30">
        <v>80.3161</v>
      </c>
      <c r="J140" s="31">
        <v>81.2211</v>
      </c>
      <c r="K140" s="30">
        <f t="shared" si="9"/>
        <v>0.9888575751867433</v>
      </c>
      <c r="L140" s="10">
        <f t="shared" si="10"/>
        <v>82.4707217705744</v>
      </c>
      <c r="M140" s="13">
        <f t="shared" si="11"/>
        <v>81.11036088528721</v>
      </c>
      <c r="N140" s="14" t="s">
        <v>255</v>
      </c>
    </row>
    <row r="141" spans="1:14" ht="22.5" customHeight="1">
      <c r="A141" s="15" t="s">
        <v>256</v>
      </c>
      <c r="B141" s="26" t="s">
        <v>12</v>
      </c>
      <c r="C141" s="14" t="s">
        <v>9</v>
      </c>
      <c r="D141" s="16">
        <v>81</v>
      </c>
      <c r="E141" s="16">
        <v>81</v>
      </c>
      <c r="F141" s="16">
        <v>162</v>
      </c>
      <c r="G141" s="16">
        <f t="shared" si="8"/>
        <v>81</v>
      </c>
      <c r="H141" s="16">
        <v>81.4</v>
      </c>
      <c r="I141" s="30">
        <v>80.3161</v>
      </c>
      <c r="J141" s="31">
        <v>81.2211</v>
      </c>
      <c r="K141" s="30">
        <f t="shared" si="9"/>
        <v>0.9888575751867433</v>
      </c>
      <c r="L141" s="10">
        <f t="shared" si="10"/>
        <v>80.49300662020092</v>
      </c>
      <c r="M141" s="13">
        <f t="shared" si="11"/>
        <v>80.74650331010045</v>
      </c>
      <c r="N141" s="14" t="s">
        <v>255</v>
      </c>
    </row>
    <row r="142" spans="1:14" ht="22.5" customHeight="1">
      <c r="A142" s="15" t="s">
        <v>74</v>
      </c>
      <c r="B142" s="26" t="s">
        <v>12</v>
      </c>
      <c r="C142" s="14" t="s">
        <v>9</v>
      </c>
      <c r="D142" s="16">
        <v>79.4</v>
      </c>
      <c r="E142" s="16">
        <v>78</v>
      </c>
      <c r="F142" s="16">
        <v>157.4</v>
      </c>
      <c r="G142" s="16">
        <f t="shared" si="8"/>
        <v>78.7</v>
      </c>
      <c r="H142" s="16">
        <v>80.6</v>
      </c>
      <c r="I142" s="30">
        <v>80.3161</v>
      </c>
      <c r="J142" s="31">
        <v>78.62</v>
      </c>
      <c r="K142" s="11">
        <f t="shared" si="9"/>
        <v>1.0215733909946578</v>
      </c>
      <c r="L142" s="10">
        <f t="shared" si="10"/>
        <v>82.33881531416941</v>
      </c>
      <c r="M142" s="13">
        <f t="shared" si="11"/>
        <v>80.51940765708471</v>
      </c>
      <c r="N142" s="14" t="s">
        <v>255</v>
      </c>
    </row>
    <row r="143" spans="1:14" ht="22.5" customHeight="1">
      <c r="A143" s="15" t="s">
        <v>69</v>
      </c>
      <c r="B143" s="26" t="s">
        <v>12</v>
      </c>
      <c r="C143" s="14" t="s">
        <v>9</v>
      </c>
      <c r="D143" s="16">
        <v>82.3</v>
      </c>
      <c r="E143" s="16">
        <v>76.5</v>
      </c>
      <c r="F143" s="16">
        <v>158.8</v>
      </c>
      <c r="G143" s="16">
        <f t="shared" si="8"/>
        <v>79.4</v>
      </c>
      <c r="H143" s="16">
        <v>82.2</v>
      </c>
      <c r="I143" s="30">
        <v>80.3161</v>
      </c>
      <c r="J143" s="31">
        <v>81.2211</v>
      </c>
      <c r="K143" s="30">
        <f t="shared" si="9"/>
        <v>0.9888575751867433</v>
      </c>
      <c r="L143" s="10">
        <f t="shared" si="10"/>
        <v>81.2840926803503</v>
      </c>
      <c r="M143" s="13">
        <f t="shared" si="11"/>
        <v>80.34204634017516</v>
      </c>
      <c r="N143" s="14" t="s">
        <v>255</v>
      </c>
    </row>
    <row r="144" spans="1:14" ht="22.5" customHeight="1">
      <c r="A144" s="15" t="s">
        <v>67</v>
      </c>
      <c r="B144" s="26" t="s">
        <v>12</v>
      </c>
      <c r="C144" s="14" t="s">
        <v>9</v>
      </c>
      <c r="D144" s="16">
        <v>83.5</v>
      </c>
      <c r="E144" s="16">
        <v>76</v>
      </c>
      <c r="F144" s="16">
        <v>159.5</v>
      </c>
      <c r="G144" s="16">
        <f t="shared" si="8"/>
        <v>79.75</v>
      </c>
      <c r="H144" s="16">
        <v>81.8</v>
      </c>
      <c r="I144" s="30">
        <v>80.3161</v>
      </c>
      <c r="J144" s="31">
        <v>81.2211</v>
      </c>
      <c r="K144" s="30">
        <f t="shared" si="9"/>
        <v>0.9888575751867433</v>
      </c>
      <c r="L144" s="10">
        <f t="shared" si="10"/>
        <v>80.8885496502756</v>
      </c>
      <c r="M144" s="13">
        <f t="shared" si="11"/>
        <v>80.3192748251378</v>
      </c>
      <c r="N144" s="14" t="s">
        <v>255</v>
      </c>
    </row>
    <row r="145" spans="1:14" ht="22.5" customHeight="1">
      <c r="A145" s="15" t="s">
        <v>65</v>
      </c>
      <c r="B145" s="26" t="s">
        <v>12</v>
      </c>
      <c r="C145" s="14" t="s">
        <v>9</v>
      </c>
      <c r="D145" s="16">
        <v>84.8</v>
      </c>
      <c r="E145" s="16">
        <v>77</v>
      </c>
      <c r="F145" s="16">
        <v>161.8</v>
      </c>
      <c r="G145" s="16">
        <f t="shared" si="8"/>
        <v>80.9</v>
      </c>
      <c r="H145" s="16">
        <v>80.2</v>
      </c>
      <c r="I145" s="30">
        <v>80.3161</v>
      </c>
      <c r="J145" s="31">
        <v>81.2211</v>
      </c>
      <c r="K145" s="30">
        <f t="shared" si="9"/>
        <v>0.9888575751867433</v>
      </c>
      <c r="L145" s="10">
        <f t="shared" si="10"/>
        <v>79.30637752997681</v>
      </c>
      <c r="M145" s="13">
        <f t="shared" si="11"/>
        <v>80.1031887649884</v>
      </c>
      <c r="N145" s="14" t="s">
        <v>255</v>
      </c>
    </row>
    <row r="146" spans="1:14" ht="22.5" customHeight="1">
      <c r="A146" s="15" t="s">
        <v>76</v>
      </c>
      <c r="B146" s="26" t="s">
        <v>12</v>
      </c>
      <c r="C146" s="14" t="s">
        <v>9</v>
      </c>
      <c r="D146" s="16">
        <v>77.25</v>
      </c>
      <c r="E146" s="16">
        <v>79.5</v>
      </c>
      <c r="F146" s="16">
        <v>156.75</v>
      </c>
      <c r="G146" s="16">
        <f t="shared" si="8"/>
        <v>78.375</v>
      </c>
      <c r="H146" s="16">
        <v>82</v>
      </c>
      <c r="I146" s="30">
        <v>80.3161</v>
      </c>
      <c r="J146" s="31">
        <v>81.2211</v>
      </c>
      <c r="K146" s="30">
        <f t="shared" si="9"/>
        <v>0.9888575751867433</v>
      </c>
      <c r="L146" s="10">
        <f t="shared" si="10"/>
        <v>81.08632116531295</v>
      </c>
      <c r="M146" s="13">
        <f t="shared" si="11"/>
        <v>79.73066058265647</v>
      </c>
      <c r="N146" s="14"/>
    </row>
    <row r="147" spans="1:14" ht="22.5" customHeight="1">
      <c r="A147" s="15" t="s">
        <v>75</v>
      </c>
      <c r="B147" s="26" t="s">
        <v>12</v>
      </c>
      <c r="C147" s="14" t="s">
        <v>9</v>
      </c>
      <c r="D147" s="16">
        <v>82.4</v>
      </c>
      <c r="E147" s="16">
        <v>74.5</v>
      </c>
      <c r="F147" s="16">
        <v>156.9</v>
      </c>
      <c r="G147" s="16">
        <f t="shared" si="8"/>
        <v>78.45</v>
      </c>
      <c r="H147" s="16">
        <v>81.8</v>
      </c>
      <c r="I147" s="30">
        <v>80.3161</v>
      </c>
      <c r="J147" s="31">
        <v>81.2211</v>
      </c>
      <c r="K147" s="30">
        <f t="shared" si="9"/>
        <v>0.9888575751867433</v>
      </c>
      <c r="L147" s="10">
        <f t="shared" si="10"/>
        <v>80.8885496502756</v>
      </c>
      <c r="M147" s="13">
        <f t="shared" si="11"/>
        <v>79.6692748251378</v>
      </c>
      <c r="N147" s="14"/>
    </row>
    <row r="148" spans="1:14" ht="22.5" customHeight="1">
      <c r="A148" s="15" t="s">
        <v>210</v>
      </c>
      <c r="B148" s="26" t="s">
        <v>12</v>
      </c>
      <c r="C148" s="14" t="s">
        <v>9</v>
      </c>
      <c r="D148" s="16">
        <v>78.6</v>
      </c>
      <c r="E148" s="16">
        <v>77.5</v>
      </c>
      <c r="F148" s="16">
        <v>156.1</v>
      </c>
      <c r="G148" s="16">
        <f t="shared" si="8"/>
        <v>78.05</v>
      </c>
      <c r="H148" s="16">
        <v>79.4</v>
      </c>
      <c r="I148" s="30">
        <v>80.3161</v>
      </c>
      <c r="J148" s="31">
        <v>78.62</v>
      </c>
      <c r="K148" s="11">
        <f t="shared" si="9"/>
        <v>1.0215733909946578</v>
      </c>
      <c r="L148" s="10">
        <f t="shared" si="10"/>
        <v>81.11292724497584</v>
      </c>
      <c r="M148" s="13">
        <f t="shared" si="11"/>
        <v>79.58146362248792</v>
      </c>
      <c r="N148" s="14"/>
    </row>
    <row r="149" spans="1:14" ht="22.5" customHeight="1">
      <c r="A149" s="15" t="s">
        <v>73</v>
      </c>
      <c r="B149" s="26" t="s">
        <v>12</v>
      </c>
      <c r="C149" s="14" t="s">
        <v>9</v>
      </c>
      <c r="D149" s="16">
        <v>82.05</v>
      </c>
      <c r="E149" s="16">
        <v>75.75</v>
      </c>
      <c r="F149" s="16">
        <v>157.8</v>
      </c>
      <c r="G149" s="16">
        <f t="shared" si="8"/>
        <v>78.9</v>
      </c>
      <c r="H149" s="16">
        <v>80.6</v>
      </c>
      <c r="I149" s="30">
        <v>80.3161</v>
      </c>
      <c r="J149" s="31">
        <v>81.2211</v>
      </c>
      <c r="K149" s="30">
        <f t="shared" si="9"/>
        <v>0.9888575751867433</v>
      </c>
      <c r="L149" s="10">
        <f t="shared" si="10"/>
        <v>79.7019205600515</v>
      </c>
      <c r="M149" s="13">
        <f t="shared" si="11"/>
        <v>79.30096028002575</v>
      </c>
      <c r="N149" s="14"/>
    </row>
    <row r="150" spans="1:14" ht="22.5" customHeight="1">
      <c r="A150" s="15" t="s">
        <v>71</v>
      </c>
      <c r="B150" s="26" t="s">
        <v>12</v>
      </c>
      <c r="C150" s="14" t="s">
        <v>9</v>
      </c>
      <c r="D150" s="16">
        <v>74.85</v>
      </c>
      <c r="E150" s="16">
        <v>83.5</v>
      </c>
      <c r="F150" s="16">
        <v>158.35</v>
      </c>
      <c r="G150" s="16">
        <f t="shared" si="8"/>
        <v>79.175</v>
      </c>
      <c r="H150" s="16">
        <v>80</v>
      </c>
      <c r="I150" s="30">
        <v>80.3161</v>
      </c>
      <c r="J150" s="31">
        <v>81.2211</v>
      </c>
      <c r="K150" s="30">
        <f t="shared" si="9"/>
        <v>0.9888575751867433</v>
      </c>
      <c r="L150" s="10">
        <f t="shared" si="10"/>
        <v>79.10860601493947</v>
      </c>
      <c r="M150" s="13">
        <f t="shared" si="11"/>
        <v>79.14180300746973</v>
      </c>
      <c r="N150" s="14"/>
    </row>
    <row r="151" spans="1:14" ht="22.5" customHeight="1">
      <c r="A151" s="15" t="s">
        <v>72</v>
      </c>
      <c r="B151" s="26" t="s">
        <v>12</v>
      </c>
      <c r="C151" s="14" t="s">
        <v>9</v>
      </c>
      <c r="D151" s="16">
        <v>79.8</v>
      </c>
      <c r="E151" s="16">
        <v>78</v>
      </c>
      <c r="F151" s="16">
        <v>157.8</v>
      </c>
      <c r="G151" s="16">
        <f t="shared" si="8"/>
        <v>78.9</v>
      </c>
      <c r="H151" s="16">
        <v>80.2</v>
      </c>
      <c r="I151" s="30">
        <v>80.3161</v>
      </c>
      <c r="J151" s="31">
        <v>81.2211</v>
      </c>
      <c r="K151" s="30">
        <f t="shared" si="9"/>
        <v>0.9888575751867433</v>
      </c>
      <c r="L151" s="10">
        <f t="shared" si="10"/>
        <v>79.30637752997681</v>
      </c>
      <c r="M151" s="13">
        <f t="shared" si="11"/>
        <v>79.1031887649884</v>
      </c>
      <c r="N151" s="14"/>
    </row>
    <row r="152" spans="1:14" ht="22.5" customHeight="1">
      <c r="A152" s="15" t="s">
        <v>64</v>
      </c>
      <c r="B152" s="26" t="s">
        <v>12</v>
      </c>
      <c r="C152" s="14" t="s">
        <v>9</v>
      </c>
      <c r="D152" s="16">
        <v>80.2</v>
      </c>
      <c r="E152" s="16">
        <v>80.5</v>
      </c>
      <c r="F152" s="16">
        <v>160.7</v>
      </c>
      <c r="G152" s="16">
        <f t="shared" si="8"/>
        <v>80.35</v>
      </c>
      <c r="H152" s="16">
        <v>77.4</v>
      </c>
      <c r="I152" s="30">
        <v>80.3161</v>
      </c>
      <c r="J152" s="31">
        <v>81.2211</v>
      </c>
      <c r="K152" s="11">
        <f t="shared" si="9"/>
        <v>0.9888575751867433</v>
      </c>
      <c r="L152" s="10">
        <f t="shared" si="10"/>
        <v>76.53757631945393</v>
      </c>
      <c r="M152" s="13">
        <f t="shared" si="11"/>
        <v>78.44378815972696</v>
      </c>
      <c r="N152" s="14"/>
    </row>
    <row r="153" spans="1:14" ht="22.5" customHeight="1">
      <c r="A153" s="14" t="s">
        <v>227</v>
      </c>
      <c r="B153" s="26" t="s">
        <v>12</v>
      </c>
      <c r="C153" s="14" t="s">
        <v>9</v>
      </c>
      <c r="D153" s="16">
        <v>79.4</v>
      </c>
      <c r="E153" s="16">
        <v>76.5</v>
      </c>
      <c r="F153" s="16">
        <v>155.9</v>
      </c>
      <c r="G153" s="16">
        <f t="shared" si="8"/>
        <v>77.95</v>
      </c>
      <c r="H153" s="16">
        <v>79.8</v>
      </c>
      <c r="I153" s="30">
        <v>80.3161</v>
      </c>
      <c r="J153" s="31">
        <v>81.2211</v>
      </c>
      <c r="K153" s="30">
        <f t="shared" si="9"/>
        <v>0.9888575751867433</v>
      </c>
      <c r="L153" s="10">
        <f t="shared" si="10"/>
        <v>78.91083449990211</v>
      </c>
      <c r="M153" s="13">
        <f t="shared" si="11"/>
        <v>78.43041724995106</v>
      </c>
      <c r="N153" s="14"/>
    </row>
    <row r="154" spans="1:14" ht="22.5" customHeight="1">
      <c r="A154" s="15" t="s">
        <v>70</v>
      </c>
      <c r="B154" s="26" t="s">
        <v>12</v>
      </c>
      <c r="C154" s="14" t="s">
        <v>9</v>
      </c>
      <c r="D154" s="16">
        <v>77.1</v>
      </c>
      <c r="E154" s="16">
        <v>81.5</v>
      </c>
      <c r="F154" s="16">
        <v>158.6</v>
      </c>
      <c r="G154" s="16">
        <f t="shared" si="8"/>
        <v>79.3</v>
      </c>
      <c r="H154" s="16">
        <v>78.2</v>
      </c>
      <c r="I154" s="30">
        <v>80.3161</v>
      </c>
      <c r="J154" s="31">
        <v>81.2211</v>
      </c>
      <c r="K154" s="30">
        <f t="shared" si="9"/>
        <v>0.9888575751867433</v>
      </c>
      <c r="L154" s="10">
        <f t="shared" si="10"/>
        <v>77.32866237960333</v>
      </c>
      <c r="M154" s="13">
        <f t="shared" si="11"/>
        <v>78.31433118980166</v>
      </c>
      <c r="N154" s="14"/>
    </row>
    <row r="155" spans="1:14" ht="22.5" customHeight="1">
      <c r="A155" s="15" t="s">
        <v>209</v>
      </c>
      <c r="B155" s="26" t="s">
        <v>12</v>
      </c>
      <c r="C155" s="14" t="s">
        <v>9</v>
      </c>
      <c r="D155" s="16">
        <v>81.7</v>
      </c>
      <c r="E155" s="16">
        <v>74.5</v>
      </c>
      <c r="F155" s="16">
        <v>156.2</v>
      </c>
      <c r="G155" s="16">
        <f t="shared" si="8"/>
        <v>78.1</v>
      </c>
      <c r="H155" s="16">
        <v>78.8</v>
      </c>
      <c r="I155" s="30">
        <v>80.3161</v>
      </c>
      <c r="J155" s="31">
        <v>81.2211</v>
      </c>
      <c r="K155" s="30">
        <f t="shared" si="9"/>
        <v>0.9888575751867433</v>
      </c>
      <c r="L155" s="10">
        <f t="shared" si="10"/>
        <v>77.92197692471537</v>
      </c>
      <c r="M155" s="13">
        <f t="shared" si="11"/>
        <v>78.01098846235769</v>
      </c>
      <c r="N155" s="14"/>
    </row>
    <row r="156" spans="1:14" ht="22.5" customHeight="1">
      <c r="A156" s="15" t="s">
        <v>208</v>
      </c>
      <c r="B156" s="26" t="s">
        <v>12</v>
      </c>
      <c r="C156" s="14" t="s">
        <v>9</v>
      </c>
      <c r="D156" s="16">
        <v>77.3</v>
      </c>
      <c r="E156" s="16">
        <v>79</v>
      </c>
      <c r="F156" s="16">
        <v>156.3</v>
      </c>
      <c r="G156" s="16">
        <f t="shared" si="8"/>
        <v>78.15</v>
      </c>
      <c r="H156" s="16">
        <v>78</v>
      </c>
      <c r="I156" s="30">
        <v>80.3161</v>
      </c>
      <c r="J156" s="31">
        <v>81.2211</v>
      </c>
      <c r="K156" s="30">
        <f t="shared" si="9"/>
        <v>0.9888575751867433</v>
      </c>
      <c r="L156" s="10">
        <f t="shared" si="10"/>
        <v>77.13089086456598</v>
      </c>
      <c r="M156" s="13">
        <f t="shared" si="11"/>
        <v>77.640445432283</v>
      </c>
      <c r="N156" s="14"/>
    </row>
    <row r="157" spans="1:14" ht="22.5" customHeight="1">
      <c r="A157" s="15" t="s">
        <v>68</v>
      </c>
      <c r="B157" s="26" t="s">
        <v>12</v>
      </c>
      <c r="C157" s="14" t="s">
        <v>9</v>
      </c>
      <c r="D157" s="16">
        <v>77</v>
      </c>
      <c r="E157" s="16">
        <v>82</v>
      </c>
      <c r="F157" s="16">
        <v>159</v>
      </c>
      <c r="G157" s="16">
        <f t="shared" si="8"/>
        <v>79.5</v>
      </c>
      <c r="H157" s="16">
        <v>76.4</v>
      </c>
      <c r="I157" s="30">
        <v>80.3161</v>
      </c>
      <c r="J157" s="31">
        <v>81.2211</v>
      </c>
      <c r="K157" s="30">
        <f t="shared" si="9"/>
        <v>0.9888575751867433</v>
      </c>
      <c r="L157" s="10">
        <f t="shared" si="10"/>
        <v>75.54871874426719</v>
      </c>
      <c r="M157" s="13">
        <f t="shared" si="11"/>
        <v>77.5243593721336</v>
      </c>
      <c r="N157" s="14"/>
    </row>
    <row r="158" spans="1:14" ht="68.25" customHeight="1">
      <c r="A158" s="40" t="s">
        <v>257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</row>
  </sheetData>
  <sheetProtection selectLockedCells="1" selectUnlockedCells="1"/>
  <mergeCells count="14">
    <mergeCell ref="A158:N158"/>
    <mergeCell ref="M2:M3"/>
    <mergeCell ref="N2:N3"/>
    <mergeCell ref="A1:N1"/>
    <mergeCell ref="L2:L3"/>
    <mergeCell ref="J2:J3"/>
    <mergeCell ref="I2:I3"/>
    <mergeCell ref="D2:F2"/>
    <mergeCell ref="A2:A3"/>
    <mergeCell ref="K2:K3"/>
    <mergeCell ref="B2:B3"/>
    <mergeCell ref="C2:C3"/>
    <mergeCell ref="G2:G3"/>
    <mergeCell ref="H2:H3"/>
  </mergeCells>
  <printOptions horizontalCentered="1"/>
  <pageMargins left="0.4330708661417323" right="0.3937007874015748" top="0.33" bottom="0.59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pane xSplit="3" ySplit="3" topLeftCell="D2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28" sqref="L28"/>
    </sheetView>
  </sheetViews>
  <sheetFormatPr defaultColWidth="9.00390625" defaultRowHeight="13.5"/>
  <cols>
    <col min="1" max="1" width="14.125" style="0" customWidth="1"/>
    <col min="2" max="2" width="17.00390625" style="0" customWidth="1"/>
    <col min="3" max="3" width="13.375" style="3" customWidth="1"/>
    <col min="4" max="4" width="12.625" style="0" customWidth="1"/>
    <col min="5" max="5" width="13.00390625" style="3" customWidth="1"/>
    <col min="6" max="6" width="13.625" style="3" customWidth="1"/>
    <col min="7" max="7" width="10.125" style="3" customWidth="1"/>
    <col min="8" max="8" width="13.75390625" style="3" customWidth="1"/>
    <col min="9" max="9" width="10.50390625" style="3" customWidth="1"/>
    <col min="10" max="10" width="13.25390625" style="3" customWidth="1"/>
    <col min="11" max="11" width="9.50390625" style="0" bestFit="1" customWidth="1"/>
  </cols>
  <sheetData>
    <row r="1" spans="1:10" ht="21.75" customHeight="1">
      <c r="A1" s="51" t="s">
        <v>259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45" customHeight="1">
      <c r="A3" s="4" t="s">
        <v>0</v>
      </c>
      <c r="B3" s="4" t="s">
        <v>224</v>
      </c>
      <c r="C3" s="7" t="s">
        <v>235</v>
      </c>
      <c r="D3" s="6" t="s">
        <v>230</v>
      </c>
      <c r="E3" s="6" t="s">
        <v>239</v>
      </c>
      <c r="F3" s="6" t="s">
        <v>240</v>
      </c>
      <c r="G3" s="6" t="s">
        <v>231</v>
      </c>
      <c r="H3" s="8" t="s">
        <v>232</v>
      </c>
      <c r="I3" s="9" t="s">
        <v>233</v>
      </c>
      <c r="J3" s="9" t="s">
        <v>234</v>
      </c>
    </row>
    <row r="4" spans="1:10" ht="24.75" customHeight="1">
      <c r="A4" s="2" t="s">
        <v>159</v>
      </c>
      <c r="B4" s="1" t="s">
        <v>225</v>
      </c>
      <c r="C4" s="5">
        <v>85.5</v>
      </c>
      <c r="D4" s="5">
        <v>89</v>
      </c>
      <c r="E4" s="25">
        <v>82.0491</v>
      </c>
      <c r="F4" s="25">
        <v>79.67500000000001</v>
      </c>
      <c r="G4" s="25">
        <f aca="true" t="shared" si="0" ref="G4:G39">E4/F4</f>
        <v>1.029797301537496</v>
      </c>
      <c r="H4" s="13">
        <f aca="true" t="shared" si="1" ref="H4:H39">D4*G4</f>
        <v>91.65195983683714</v>
      </c>
      <c r="I4" s="13">
        <f aca="true" t="shared" si="2" ref="I4:I39">C4*0.4+H4*0.6</f>
        <v>89.19117590210229</v>
      </c>
      <c r="J4" s="1" t="s">
        <v>252</v>
      </c>
    </row>
    <row r="5" spans="1:10" ht="24.75" customHeight="1">
      <c r="A5" s="2" t="s">
        <v>165</v>
      </c>
      <c r="B5" s="1" t="s">
        <v>225</v>
      </c>
      <c r="C5" s="5">
        <v>83.5</v>
      </c>
      <c r="D5" s="5">
        <v>88.3</v>
      </c>
      <c r="E5" s="25">
        <v>82.0491</v>
      </c>
      <c r="F5" s="25">
        <v>79.67500000000001</v>
      </c>
      <c r="G5" s="25">
        <f t="shared" si="0"/>
        <v>1.029797301537496</v>
      </c>
      <c r="H5" s="13">
        <f t="shared" si="1"/>
        <v>90.93110172576088</v>
      </c>
      <c r="I5" s="13">
        <f t="shared" si="2"/>
        <v>87.95866103545653</v>
      </c>
      <c r="J5" s="1" t="s">
        <v>252</v>
      </c>
    </row>
    <row r="6" spans="1:10" ht="24.75" customHeight="1">
      <c r="A6" s="2" t="s">
        <v>154</v>
      </c>
      <c r="B6" s="1" t="s">
        <v>225</v>
      </c>
      <c r="C6" s="5">
        <v>86.5</v>
      </c>
      <c r="D6" s="5">
        <v>87.2</v>
      </c>
      <c r="E6" s="25">
        <v>82.0491</v>
      </c>
      <c r="F6" s="25">
        <v>80.8364</v>
      </c>
      <c r="G6" s="25">
        <f t="shared" si="0"/>
        <v>1.0150019050823638</v>
      </c>
      <c r="H6" s="13">
        <f t="shared" si="1"/>
        <v>88.50816612318212</v>
      </c>
      <c r="I6" s="13">
        <f t="shared" si="2"/>
        <v>87.70489967390927</v>
      </c>
      <c r="J6" s="1" t="s">
        <v>252</v>
      </c>
    </row>
    <row r="7" spans="1:10" ht="24.75" customHeight="1">
      <c r="A7" s="2" t="s">
        <v>157</v>
      </c>
      <c r="B7" s="1" t="s">
        <v>225</v>
      </c>
      <c r="C7" s="5">
        <v>85.5</v>
      </c>
      <c r="D7" s="5">
        <v>85.8</v>
      </c>
      <c r="E7" s="25">
        <v>82.0491</v>
      </c>
      <c r="F7" s="25">
        <v>79.67500000000001</v>
      </c>
      <c r="G7" s="25">
        <f t="shared" si="0"/>
        <v>1.029797301537496</v>
      </c>
      <c r="H7" s="13">
        <f t="shared" si="1"/>
        <v>88.35660847191714</v>
      </c>
      <c r="I7" s="13">
        <f t="shared" si="2"/>
        <v>87.21396508315028</v>
      </c>
      <c r="J7" s="1" t="s">
        <v>252</v>
      </c>
    </row>
    <row r="8" spans="1:10" ht="24.75" customHeight="1">
      <c r="A8" s="2" t="s">
        <v>152</v>
      </c>
      <c r="B8" s="1" t="s">
        <v>225</v>
      </c>
      <c r="C8" s="5">
        <v>87.5</v>
      </c>
      <c r="D8" s="5">
        <v>91</v>
      </c>
      <c r="E8" s="25">
        <v>82.0491</v>
      </c>
      <c r="F8" s="25">
        <v>86.2583</v>
      </c>
      <c r="G8" s="25">
        <f t="shared" si="0"/>
        <v>0.9512023770466146</v>
      </c>
      <c r="H8" s="13">
        <f t="shared" si="1"/>
        <v>86.55941631124193</v>
      </c>
      <c r="I8" s="13">
        <f t="shared" si="2"/>
        <v>86.93564978674516</v>
      </c>
      <c r="J8" s="1" t="s">
        <v>252</v>
      </c>
    </row>
    <row r="9" spans="1:10" ht="24.75" customHeight="1">
      <c r="A9" s="2" t="s">
        <v>158</v>
      </c>
      <c r="B9" s="1" t="s">
        <v>225</v>
      </c>
      <c r="C9" s="5">
        <v>85.5</v>
      </c>
      <c r="D9" s="5">
        <v>86.4</v>
      </c>
      <c r="E9" s="25">
        <v>82.0491</v>
      </c>
      <c r="F9" s="25">
        <v>80.8364</v>
      </c>
      <c r="G9" s="25">
        <f t="shared" si="0"/>
        <v>1.0150019050823638</v>
      </c>
      <c r="H9" s="13">
        <f t="shared" si="1"/>
        <v>87.69616459911623</v>
      </c>
      <c r="I9" s="13">
        <f t="shared" si="2"/>
        <v>86.81769875946975</v>
      </c>
      <c r="J9" s="1" t="s">
        <v>252</v>
      </c>
    </row>
    <row r="10" spans="1:10" ht="24.75" customHeight="1">
      <c r="A10" s="2" t="s">
        <v>162</v>
      </c>
      <c r="B10" s="1" t="s">
        <v>225</v>
      </c>
      <c r="C10" s="5">
        <v>84</v>
      </c>
      <c r="D10" s="5">
        <v>83.2</v>
      </c>
      <c r="E10" s="25">
        <v>82.0491</v>
      </c>
      <c r="F10" s="25">
        <v>79.67500000000001</v>
      </c>
      <c r="G10" s="25">
        <f t="shared" si="0"/>
        <v>1.029797301537496</v>
      </c>
      <c r="H10" s="13">
        <f t="shared" si="1"/>
        <v>85.67913548791967</v>
      </c>
      <c r="I10" s="13">
        <f t="shared" si="2"/>
        <v>85.0074812927518</v>
      </c>
      <c r="J10" s="1" t="s">
        <v>252</v>
      </c>
    </row>
    <row r="11" spans="1:10" ht="24.75" customHeight="1">
      <c r="A11" s="2" t="s">
        <v>216</v>
      </c>
      <c r="B11" s="1" t="s">
        <v>225</v>
      </c>
      <c r="C11" s="5">
        <v>80.5</v>
      </c>
      <c r="D11" s="5">
        <v>86.6</v>
      </c>
      <c r="E11" s="25">
        <v>82.0491</v>
      </c>
      <c r="F11" s="25">
        <v>81.2083</v>
      </c>
      <c r="G11" s="25">
        <f t="shared" si="0"/>
        <v>1.010353621489429</v>
      </c>
      <c r="H11" s="13">
        <f t="shared" si="1"/>
        <v>87.49662362098455</v>
      </c>
      <c r="I11" s="13">
        <f t="shared" si="2"/>
        <v>84.69797417259073</v>
      </c>
      <c r="J11" s="1" t="s">
        <v>252</v>
      </c>
    </row>
    <row r="12" spans="1:10" ht="24.75" customHeight="1">
      <c r="A12" s="2" t="s">
        <v>156</v>
      </c>
      <c r="B12" s="1" t="s">
        <v>225</v>
      </c>
      <c r="C12" s="5">
        <v>86</v>
      </c>
      <c r="D12" s="5">
        <v>82.8</v>
      </c>
      <c r="E12" s="25">
        <v>82.0491</v>
      </c>
      <c r="F12" s="25">
        <v>81.2083</v>
      </c>
      <c r="G12" s="25">
        <f t="shared" si="0"/>
        <v>1.010353621489429</v>
      </c>
      <c r="H12" s="13">
        <f t="shared" si="1"/>
        <v>83.65727985932473</v>
      </c>
      <c r="I12" s="13">
        <f t="shared" si="2"/>
        <v>84.59436791559483</v>
      </c>
      <c r="J12" s="1" t="s">
        <v>252</v>
      </c>
    </row>
    <row r="13" spans="1:10" ht="24.75" customHeight="1">
      <c r="A13" s="2" t="s">
        <v>173</v>
      </c>
      <c r="B13" s="1" t="s">
        <v>225</v>
      </c>
      <c r="C13" s="5">
        <v>81.5</v>
      </c>
      <c r="D13" s="5">
        <v>85.2</v>
      </c>
      <c r="E13" s="25">
        <v>82.0491</v>
      </c>
      <c r="F13" s="25">
        <v>80.8364</v>
      </c>
      <c r="G13" s="25">
        <f t="shared" si="0"/>
        <v>1.0150019050823638</v>
      </c>
      <c r="H13" s="13">
        <f t="shared" si="1"/>
        <v>86.47816231301739</v>
      </c>
      <c r="I13" s="13">
        <f t="shared" si="2"/>
        <v>84.48689738781044</v>
      </c>
      <c r="J13" s="1" t="s">
        <v>252</v>
      </c>
    </row>
    <row r="14" spans="1:10" ht="24.75" customHeight="1">
      <c r="A14" s="2" t="s">
        <v>163</v>
      </c>
      <c r="B14" s="1" t="s">
        <v>225</v>
      </c>
      <c r="C14" s="5">
        <v>84</v>
      </c>
      <c r="D14" s="5">
        <v>83.2</v>
      </c>
      <c r="E14" s="25">
        <v>82.0491</v>
      </c>
      <c r="F14" s="25">
        <v>81.2083</v>
      </c>
      <c r="G14" s="25">
        <f t="shared" si="0"/>
        <v>1.010353621489429</v>
      </c>
      <c r="H14" s="13">
        <f t="shared" si="1"/>
        <v>84.0614213079205</v>
      </c>
      <c r="I14" s="13">
        <f t="shared" si="2"/>
        <v>84.0368527847523</v>
      </c>
      <c r="J14" s="1" t="s">
        <v>252</v>
      </c>
    </row>
    <row r="15" spans="1:10" ht="24.75" customHeight="1">
      <c r="A15" s="2" t="s">
        <v>177</v>
      </c>
      <c r="B15" s="1" t="s">
        <v>225</v>
      </c>
      <c r="C15" s="5">
        <v>81.5</v>
      </c>
      <c r="D15" s="5">
        <v>84.4</v>
      </c>
      <c r="E15" s="25">
        <v>82.0491</v>
      </c>
      <c r="F15" s="25">
        <v>81.2083</v>
      </c>
      <c r="G15" s="25">
        <f t="shared" si="0"/>
        <v>1.010353621489429</v>
      </c>
      <c r="H15" s="13">
        <f t="shared" si="1"/>
        <v>85.27384565370782</v>
      </c>
      <c r="I15" s="13">
        <f t="shared" si="2"/>
        <v>83.7643073922247</v>
      </c>
      <c r="J15" s="1" t="s">
        <v>252</v>
      </c>
    </row>
    <row r="16" spans="1:10" ht="24.75" customHeight="1">
      <c r="A16" s="2" t="s">
        <v>180</v>
      </c>
      <c r="B16" s="1" t="s">
        <v>225</v>
      </c>
      <c r="C16" s="5">
        <v>81</v>
      </c>
      <c r="D16" s="5">
        <v>84.4</v>
      </c>
      <c r="E16" s="25">
        <v>82.0491</v>
      </c>
      <c r="F16" s="25">
        <v>81.2083</v>
      </c>
      <c r="G16" s="25">
        <f t="shared" si="0"/>
        <v>1.010353621489429</v>
      </c>
      <c r="H16" s="13">
        <f t="shared" si="1"/>
        <v>85.27384565370782</v>
      </c>
      <c r="I16" s="13">
        <f t="shared" si="2"/>
        <v>83.56430739222469</v>
      </c>
      <c r="J16" s="1" t="s">
        <v>252</v>
      </c>
    </row>
    <row r="17" spans="1:10" ht="24.75" customHeight="1">
      <c r="A17" s="2" t="s">
        <v>223</v>
      </c>
      <c r="B17" s="1" t="s">
        <v>225</v>
      </c>
      <c r="C17" s="5">
        <v>80.5</v>
      </c>
      <c r="D17" s="5">
        <v>89.4</v>
      </c>
      <c r="E17" s="25">
        <v>82.0491</v>
      </c>
      <c r="F17" s="25">
        <v>86.2583</v>
      </c>
      <c r="G17" s="25">
        <f t="shared" si="0"/>
        <v>0.9512023770466146</v>
      </c>
      <c r="H17" s="13">
        <f t="shared" si="1"/>
        <v>85.03749250796734</v>
      </c>
      <c r="I17" s="13">
        <f t="shared" si="2"/>
        <v>83.2224955047804</v>
      </c>
      <c r="J17" s="1" t="s">
        <v>252</v>
      </c>
    </row>
    <row r="18" spans="1:10" ht="24.75" customHeight="1">
      <c r="A18" s="2" t="s">
        <v>161</v>
      </c>
      <c r="B18" s="1" t="s">
        <v>225</v>
      </c>
      <c r="C18" s="5">
        <v>84.5</v>
      </c>
      <c r="D18" s="5">
        <v>86.4</v>
      </c>
      <c r="E18" s="25">
        <v>82.0491</v>
      </c>
      <c r="F18" s="25">
        <v>86.2583</v>
      </c>
      <c r="G18" s="25">
        <f t="shared" si="0"/>
        <v>0.9512023770466146</v>
      </c>
      <c r="H18" s="13">
        <f t="shared" si="1"/>
        <v>82.1838853768275</v>
      </c>
      <c r="I18" s="13">
        <f t="shared" si="2"/>
        <v>83.1103312260965</v>
      </c>
      <c r="J18" s="1" t="s">
        <v>252</v>
      </c>
    </row>
    <row r="19" spans="1:10" ht="24.75" customHeight="1">
      <c r="A19" s="2" t="s">
        <v>219</v>
      </c>
      <c r="B19" s="1" t="s">
        <v>225</v>
      </c>
      <c r="C19" s="5">
        <v>80</v>
      </c>
      <c r="D19" s="5">
        <v>83.8</v>
      </c>
      <c r="E19" s="25">
        <v>82.0491</v>
      </c>
      <c r="F19" s="25">
        <v>80.8364</v>
      </c>
      <c r="G19" s="25">
        <f t="shared" si="0"/>
        <v>1.0150019050823638</v>
      </c>
      <c r="H19" s="13">
        <f t="shared" si="1"/>
        <v>85.05715964590208</v>
      </c>
      <c r="I19" s="13">
        <f t="shared" si="2"/>
        <v>83.03429578754125</v>
      </c>
      <c r="J19" s="1"/>
    </row>
    <row r="20" spans="1:10" ht="24.75" customHeight="1">
      <c r="A20" s="2" t="s">
        <v>181</v>
      </c>
      <c r="B20" s="1" t="s">
        <v>225</v>
      </c>
      <c r="C20" s="5">
        <v>81</v>
      </c>
      <c r="D20" s="5">
        <v>82.8</v>
      </c>
      <c r="E20" s="25">
        <v>82.0491</v>
      </c>
      <c r="F20" s="25">
        <v>80.8364</v>
      </c>
      <c r="G20" s="25">
        <f t="shared" si="0"/>
        <v>1.0150019050823638</v>
      </c>
      <c r="H20" s="13">
        <f t="shared" si="1"/>
        <v>84.04215774081972</v>
      </c>
      <c r="I20" s="13">
        <f t="shared" si="2"/>
        <v>82.82529464449183</v>
      </c>
      <c r="J20" s="1"/>
    </row>
    <row r="21" spans="1:10" ht="24.75" customHeight="1">
      <c r="A21" s="2" t="s">
        <v>217</v>
      </c>
      <c r="B21" s="1" t="s">
        <v>225</v>
      </c>
      <c r="C21" s="5">
        <v>80.5</v>
      </c>
      <c r="D21" s="5">
        <v>82.8</v>
      </c>
      <c r="E21" s="25">
        <v>82.0491</v>
      </c>
      <c r="F21" s="25">
        <v>80.8364</v>
      </c>
      <c r="G21" s="25">
        <f t="shared" si="0"/>
        <v>1.0150019050823638</v>
      </c>
      <c r="H21" s="13">
        <f t="shared" si="1"/>
        <v>84.04215774081972</v>
      </c>
      <c r="I21" s="13">
        <f t="shared" si="2"/>
        <v>82.62529464449183</v>
      </c>
      <c r="J21" s="1"/>
    </row>
    <row r="22" spans="1:10" ht="24.75" customHeight="1">
      <c r="A22" s="2" t="s">
        <v>179</v>
      </c>
      <c r="B22" s="1" t="s">
        <v>225</v>
      </c>
      <c r="C22" s="5">
        <v>81</v>
      </c>
      <c r="D22" s="5">
        <v>82.2</v>
      </c>
      <c r="E22" s="25">
        <v>82.0491</v>
      </c>
      <c r="F22" s="25">
        <v>81.2083</v>
      </c>
      <c r="G22" s="25">
        <f t="shared" si="0"/>
        <v>1.010353621489429</v>
      </c>
      <c r="H22" s="13">
        <f t="shared" si="1"/>
        <v>83.05106768643107</v>
      </c>
      <c r="I22" s="13">
        <f t="shared" si="2"/>
        <v>82.23064061185863</v>
      </c>
      <c r="J22" s="1"/>
    </row>
    <row r="23" spans="1:10" ht="24.75" customHeight="1">
      <c r="A23" s="2" t="s">
        <v>176</v>
      </c>
      <c r="B23" s="1" t="s">
        <v>225</v>
      </c>
      <c r="C23" s="5">
        <v>81.5</v>
      </c>
      <c r="D23" s="5">
        <v>81.6</v>
      </c>
      <c r="E23" s="25">
        <v>82.0491</v>
      </c>
      <c r="F23" s="25">
        <v>81.2083</v>
      </c>
      <c r="G23" s="25">
        <f t="shared" si="0"/>
        <v>1.010353621489429</v>
      </c>
      <c r="H23" s="13">
        <f t="shared" si="1"/>
        <v>82.4448555135374</v>
      </c>
      <c r="I23" s="13">
        <f t="shared" si="2"/>
        <v>82.06691330812245</v>
      </c>
      <c r="J23" s="1"/>
    </row>
    <row r="24" spans="1:10" ht="24.75" customHeight="1">
      <c r="A24" s="2" t="s">
        <v>169</v>
      </c>
      <c r="B24" s="1" t="s">
        <v>225</v>
      </c>
      <c r="C24" s="5">
        <v>83</v>
      </c>
      <c r="D24" s="5">
        <v>80.2</v>
      </c>
      <c r="E24" s="25">
        <v>82.0491</v>
      </c>
      <c r="F24" s="25">
        <v>80.8364</v>
      </c>
      <c r="G24" s="25">
        <f t="shared" si="0"/>
        <v>1.0150019050823638</v>
      </c>
      <c r="H24" s="13">
        <f t="shared" si="1"/>
        <v>81.40315278760558</v>
      </c>
      <c r="I24" s="13">
        <f t="shared" si="2"/>
        <v>82.04189167256334</v>
      </c>
      <c r="J24" s="1"/>
    </row>
    <row r="25" spans="1:10" ht="24.75" customHeight="1">
      <c r="A25" s="2" t="s">
        <v>166</v>
      </c>
      <c r="B25" s="1" t="s">
        <v>225</v>
      </c>
      <c r="C25" s="5">
        <v>83.5</v>
      </c>
      <c r="D25" s="5">
        <v>80.2</v>
      </c>
      <c r="E25" s="25">
        <v>82.0491</v>
      </c>
      <c r="F25" s="25">
        <v>81.2083</v>
      </c>
      <c r="G25" s="25">
        <f t="shared" si="0"/>
        <v>1.010353621489429</v>
      </c>
      <c r="H25" s="13">
        <f t="shared" si="1"/>
        <v>81.03036044345221</v>
      </c>
      <c r="I25" s="13">
        <f t="shared" si="2"/>
        <v>82.01821626607132</v>
      </c>
      <c r="J25" s="1"/>
    </row>
    <row r="26" spans="1:10" ht="24.75" customHeight="1">
      <c r="A26" s="2" t="s">
        <v>153</v>
      </c>
      <c r="B26" s="1" t="s">
        <v>225</v>
      </c>
      <c r="C26" s="5">
        <v>86.5</v>
      </c>
      <c r="D26" s="5">
        <v>77.8</v>
      </c>
      <c r="E26" s="25">
        <v>82.0491</v>
      </c>
      <c r="F26" s="25">
        <v>80.8364</v>
      </c>
      <c r="G26" s="25">
        <f t="shared" si="0"/>
        <v>1.0150019050823638</v>
      </c>
      <c r="H26" s="13">
        <f t="shared" si="1"/>
        <v>78.9671482154079</v>
      </c>
      <c r="I26" s="13">
        <f t="shared" si="2"/>
        <v>81.98028892924475</v>
      </c>
      <c r="J26" s="1"/>
    </row>
    <row r="27" spans="1:10" ht="24.75" customHeight="1">
      <c r="A27" s="2" t="s">
        <v>160</v>
      </c>
      <c r="B27" s="1" t="s">
        <v>225</v>
      </c>
      <c r="C27" s="5">
        <v>85</v>
      </c>
      <c r="D27" s="5">
        <v>77.3</v>
      </c>
      <c r="E27" s="25">
        <v>82.0491</v>
      </c>
      <c r="F27" s="25">
        <v>79.67500000000001</v>
      </c>
      <c r="G27" s="25">
        <f t="shared" si="0"/>
        <v>1.029797301537496</v>
      </c>
      <c r="H27" s="13">
        <f t="shared" si="1"/>
        <v>79.60333140884843</v>
      </c>
      <c r="I27" s="13">
        <f t="shared" si="2"/>
        <v>81.76199884530905</v>
      </c>
      <c r="J27" s="1"/>
    </row>
    <row r="28" spans="1:10" ht="24.75" customHeight="1">
      <c r="A28" s="2" t="s">
        <v>218</v>
      </c>
      <c r="B28" s="1" t="s">
        <v>225</v>
      </c>
      <c r="C28" s="5">
        <v>80.5</v>
      </c>
      <c r="D28" s="5">
        <v>79.2</v>
      </c>
      <c r="E28" s="25">
        <v>82.0491</v>
      </c>
      <c r="F28" s="25">
        <v>79.67500000000001</v>
      </c>
      <c r="G28" s="25">
        <f t="shared" si="0"/>
        <v>1.029797301537496</v>
      </c>
      <c r="H28" s="13">
        <f t="shared" si="1"/>
        <v>81.55994628176968</v>
      </c>
      <c r="I28" s="13">
        <f t="shared" si="2"/>
        <v>81.1359677690618</v>
      </c>
      <c r="J28" s="1"/>
    </row>
    <row r="29" spans="1:10" ht="24.75" customHeight="1">
      <c r="A29" s="2" t="s">
        <v>172</v>
      </c>
      <c r="B29" s="1" t="s">
        <v>225</v>
      </c>
      <c r="C29" s="5">
        <v>81.5</v>
      </c>
      <c r="D29" s="5">
        <v>79.8</v>
      </c>
      <c r="E29" s="25">
        <v>82.0491</v>
      </c>
      <c r="F29" s="25">
        <v>81.2083</v>
      </c>
      <c r="G29" s="25">
        <f t="shared" si="0"/>
        <v>1.010353621489429</v>
      </c>
      <c r="H29" s="13">
        <f t="shared" si="1"/>
        <v>80.62621899485644</v>
      </c>
      <c r="I29" s="13">
        <f t="shared" si="2"/>
        <v>80.97573139691386</v>
      </c>
      <c r="J29" s="1"/>
    </row>
    <row r="30" spans="1:10" ht="24.75" customHeight="1">
      <c r="A30" s="2" t="s">
        <v>151</v>
      </c>
      <c r="B30" s="1" t="s">
        <v>225</v>
      </c>
      <c r="C30" s="5">
        <v>88</v>
      </c>
      <c r="D30" s="5">
        <v>74.6</v>
      </c>
      <c r="E30" s="25">
        <v>82.0491</v>
      </c>
      <c r="F30" s="25">
        <v>80.8364</v>
      </c>
      <c r="G30" s="25">
        <f t="shared" si="0"/>
        <v>1.0150019050823638</v>
      </c>
      <c r="H30" s="13">
        <f t="shared" si="1"/>
        <v>75.71914211914434</v>
      </c>
      <c r="I30" s="13">
        <f t="shared" si="2"/>
        <v>80.63148527148661</v>
      </c>
      <c r="J30" s="1"/>
    </row>
    <row r="31" spans="1:10" ht="24.75" customHeight="1">
      <c r="A31" s="2" t="s">
        <v>164</v>
      </c>
      <c r="B31" s="1" t="s">
        <v>225</v>
      </c>
      <c r="C31" s="5">
        <v>83.5</v>
      </c>
      <c r="D31" s="5">
        <v>77.3</v>
      </c>
      <c r="E31" s="25">
        <v>82.0491</v>
      </c>
      <c r="F31" s="25">
        <v>81.2083</v>
      </c>
      <c r="G31" s="25">
        <f t="shared" si="0"/>
        <v>1.010353621489429</v>
      </c>
      <c r="H31" s="13">
        <f t="shared" si="1"/>
        <v>78.10033494113287</v>
      </c>
      <c r="I31" s="13">
        <f t="shared" si="2"/>
        <v>80.26020096467971</v>
      </c>
      <c r="J31" s="1"/>
    </row>
    <row r="32" spans="1:10" ht="24.75" customHeight="1">
      <c r="A32" s="2" t="s">
        <v>167</v>
      </c>
      <c r="B32" s="1" t="s">
        <v>225</v>
      </c>
      <c r="C32" s="5">
        <v>83.5</v>
      </c>
      <c r="D32" s="5">
        <v>75.3</v>
      </c>
      <c r="E32" s="25">
        <v>82.0491</v>
      </c>
      <c r="F32" s="25">
        <v>79.67500000000001</v>
      </c>
      <c r="G32" s="25">
        <f t="shared" si="0"/>
        <v>1.029797301537496</v>
      </c>
      <c r="H32" s="13">
        <f t="shared" si="1"/>
        <v>77.54373680577343</v>
      </c>
      <c r="I32" s="13">
        <f t="shared" si="2"/>
        <v>79.92624208346406</v>
      </c>
      <c r="J32" s="1"/>
    </row>
    <row r="33" spans="1:10" ht="24.75" customHeight="1">
      <c r="A33" s="2" t="s">
        <v>168</v>
      </c>
      <c r="B33" s="1" t="s">
        <v>225</v>
      </c>
      <c r="C33" s="5">
        <v>83</v>
      </c>
      <c r="D33" s="5">
        <v>75.6</v>
      </c>
      <c r="E33" s="25">
        <v>82.0491</v>
      </c>
      <c r="F33" s="25">
        <v>79.67500000000001</v>
      </c>
      <c r="G33" s="25">
        <f t="shared" si="0"/>
        <v>1.029797301537496</v>
      </c>
      <c r="H33" s="13">
        <f t="shared" si="1"/>
        <v>77.85267599623468</v>
      </c>
      <c r="I33" s="13">
        <f t="shared" si="2"/>
        <v>79.91160559774082</v>
      </c>
      <c r="J33" s="1"/>
    </row>
    <row r="34" spans="1:11" ht="24.75" customHeight="1">
      <c r="A34" s="2" t="s">
        <v>174</v>
      </c>
      <c r="B34" s="1" t="s">
        <v>225</v>
      </c>
      <c r="C34" s="5">
        <v>81.5</v>
      </c>
      <c r="D34" s="5">
        <v>76.8</v>
      </c>
      <c r="E34" s="25">
        <v>82.0491</v>
      </c>
      <c r="F34" s="25">
        <v>81.2083</v>
      </c>
      <c r="G34" s="25">
        <f t="shared" si="0"/>
        <v>1.010353621489429</v>
      </c>
      <c r="H34" s="13">
        <f t="shared" si="1"/>
        <v>77.59515813038816</v>
      </c>
      <c r="I34" s="13">
        <f t="shared" si="2"/>
        <v>79.1570948782329</v>
      </c>
      <c r="J34" s="1"/>
      <c r="K34" s="32"/>
    </row>
    <row r="35" spans="1:10" ht="24.75" customHeight="1">
      <c r="A35" s="2" t="s">
        <v>175</v>
      </c>
      <c r="B35" s="1" t="s">
        <v>225</v>
      </c>
      <c r="C35" s="5">
        <v>81.5</v>
      </c>
      <c r="D35" s="5">
        <v>76.8</v>
      </c>
      <c r="E35" s="25">
        <v>82.0491</v>
      </c>
      <c r="F35" s="25">
        <v>81.2083</v>
      </c>
      <c r="G35" s="25">
        <f t="shared" si="0"/>
        <v>1.010353621489429</v>
      </c>
      <c r="H35" s="13">
        <f t="shared" si="1"/>
        <v>77.59515813038816</v>
      </c>
      <c r="I35" s="13">
        <f t="shared" si="2"/>
        <v>79.1570948782329</v>
      </c>
      <c r="J35" s="1"/>
    </row>
    <row r="36" spans="1:10" ht="24.75" customHeight="1">
      <c r="A36" s="2" t="s">
        <v>171</v>
      </c>
      <c r="B36" s="1" t="s">
        <v>225</v>
      </c>
      <c r="C36" s="5">
        <v>82</v>
      </c>
      <c r="D36" s="5">
        <v>74.4</v>
      </c>
      <c r="E36" s="25">
        <v>82.0491</v>
      </c>
      <c r="F36" s="25">
        <v>79.67500000000001</v>
      </c>
      <c r="G36" s="25">
        <f t="shared" si="0"/>
        <v>1.029797301537496</v>
      </c>
      <c r="H36" s="13">
        <f t="shared" si="1"/>
        <v>76.6169192343897</v>
      </c>
      <c r="I36" s="13">
        <f t="shared" si="2"/>
        <v>78.77015154063382</v>
      </c>
      <c r="J36" s="1"/>
    </row>
    <row r="37" spans="1:11" ht="24.75" customHeight="1">
      <c r="A37" s="2" t="s">
        <v>155</v>
      </c>
      <c r="B37" s="1" t="s">
        <v>225</v>
      </c>
      <c r="C37" s="5">
        <v>86</v>
      </c>
      <c r="D37" s="5">
        <v>71.2</v>
      </c>
      <c r="E37" s="25">
        <v>82.0491</v>
      </c>
      <c r="F37" s="25">
        <v>80.8364</v>
      </c>
      <c r="G37" s="25">
        <f t="shared" si="0"/>
        <v>1.0150019050823638</v>
      </c>
      <c r="H37" s="13">
        <f t="shared" si="1"/>
        <v>72.2681356418643</v>
      </c>
      <c r="I37" s="13">
        <f t="shared" si="2"/>
        <v>77.76088138511858</v>
      </c>
      <c r="J37" s="1"/>
      <c r="K37" s="32"/>
    </row>
    <row r="38" spans="1:10" ht="24.75" customHeight="1">
      <c r="A38" s="2" t="s">
        <v>170</v>
      </c>
      <c r="B38" s="1" t="s">
        <v>225</v>
      </c>
      <c r="C38" s="5">
        <v>82</v>
      </c>
      <c r="D38" s="5">
        <v>71.4</v>
      </c>
      <c r="E38" s="25">
        <v>82.0491</v>
      </c>
      <c r="F38" s="25">
        <v>79.67500000000001</v>
      </c>
      <c r="G38" s="25">
        <f t="shared" si="0"/>
        <v>1.029797301537496</v>
      </c>
      <c r="H38" s="13">
        <f t="shared" si="1"/>
        <v>73.52752732977721</v>
      </c>
      <c r="I38" s="13">
        <f t="shared" si="2"/>
        <v>76.91651639786633</v>
      </c>
      <c r="J38" s="1"/>
    </row>
    <row r="39" spans="1:11" ht="24.75" customHeight="1">
      <c r="A39" s="2" t="s">
        <v>178</v>
      </c>
      <c r="B39" s="1" t="s">
        <v>225</v>
      </c>
      <c r="C39" s="5">
        <v>81.5</v>
      </c>
      <c r="D39" s="5">
        <v>70.8</v>
      </c>
      <c r="E39" s="25">
        <v>82.0491</v>
      </c>
      <c r="F39" s="25">
        <v>79.67500000000001</v>
      </c>
      <c r="G39" s="25">
        <f t="shared" si="0"/>
        <v>1.029797301537496</v>
      </c>
      <c r="H39" s="13">
        <f t="shared" si="1"/>
        <v>72.90964894885471</v>
      </c>
      <c r="I39" s="13">
        <f t="shared" si="2"/>
        <v>76.34578936931283</v>
      </c>
      <c r="J39" s="1"/>
      <c r="K39" s="32"/>
    </row>
    <row r="40" spans="1:10" ht="24.75" customHeight="1">
      <c r="A40" s="2" t="s">
        <v>182</v>
      </c>
      <c r="B40" s="1" t="s">
        <v>226</v>
      </c>
      <c r="C40" s="5">
        <v>86</v>
      </c>
      <c r="D40" s="5">
        <v>84.7</v>
      </c>
      <c r="E40" s="25">
        <v>82.0491</v>
      </c>
      <c r="F40" s="25">
        <v>79.67500000000001</v>
      </c>
      <c r="G40" s="25">
        <f aca="true" t="shared" si="3" ref="G40:G58">E40/F40</f>
        <v>1.029797301537496</v>
      </c>
      <c r="H40" s="13">
        <f aca="true" t="shared" si="4" ref="H40:H58">D40*G40</f>
        <v>87.22383144022591</v>
      </c>
      <c r="I40" s="13">
        <f aca="true" t="shared" si="5" ref="I40:I58">C40*0.4+H40*0.6</f>
        <v>86.73429886413554</v>
      </c>
      <c r="J40" s="1" t="s">
        <v>252</v>
      </c>
    </row>
    <row r="41" spans="1:10" ht="24.75" customHeight="1">
      <c r="A41" s="2" t="s">
        <v>187</v>
      </c>
      <c r="B41" s="1" t="s">
        <v>226</v>
      </c>
      <c r="C41" s="5">
        <v>81</v>
      </c>
      <c r="D41" s="5">
        <v>88.6</v>
      </c>
      <c r="E41" s="25">
        <v>82.0491</v>
      </c>
      <c r="F41" s="25">
        <v>80.8364</v>
      </c>
      <c r="G41" s="25">
        <f t="shared" si="3"/>
        <v>1.0150019050823638</v>
      </c>
      <c r="H41" s="13">
        <f t="shared" si="4"/>
        <v>89.92916879029742</v>
      </c>
      <c r="I41" s="13">
        <f t="shared" si="5"/>
        <v>86.35750127417845</v>
      </c>
      <c r="J41" s="1" t="s">
        <v>252</v>
      </c>
    </row>
    <row r="42" spans="1:10" ht="24.75" customHeight="1">
      <c r="A42" s="2" t="s">
        <v>185</v>
      </c>
      <c r="B42" s="1" t="s">
        <v>226</v>
      </c>
      <c r="C42" s="5">
        <v>83</v>
      </c>
      <c r="D42" s="5">
        <v>84.1</v>
      </c>
      <c r="E42" s="25">
        <v>82.0491</v>
      </c>
      <c r="F42" s="25">
        <v>79.67500000000001</v>
      </c>
      <c r="G42" s="25">
        <f t="shared" si="3"/>
        <v>1.029797301537496</v>
      </c>
      <c r="H42" s="13">
        <f t="shared" si="4"/>
        <v>86.6059530593034</v>
      </c>
      <c r="I42" s="13">
        <f t="shared" si="5"/>
        <v>85.16357183558205</v>
      </c>
      <c r="J42" s="1" t="s">
        <v>252</v>
      </c>
    </row>
    <row r="43" spans="1:10" ht="24.75" customHeight="1">
      <c r="A43" s="2" t="s">
        <v>191</v>
      </c>
      <c r="B43" s="1" t="s">
        <v>226</v>
      </c>
      <c r="C43" s="5">
        <v>80</v>
      </c>
      <c r="D43" s="5">
        <v>92.2</v>
      </c>
      <c r="E43" s="25">
        <v>82.0491</v>
      </c>
      <c r="F43" s="25">
        <v>86.2583</v>
      </c>
      <c r="G43" s="25">
        <f t="shared" si="3"/>
        <v>0.9512023770466146</v>
      </c>
      <c r="H43" s="13">
        <f t="shared" si="4"/>
        <v>87.70085916369787</v>
      </c>
      <c r="I43" s="13">
        <f t="shared" si="5"/>
        <v>84.62051549821872</v>
      </c>
      <c r="J43" s="1" t="s">
        <v>252</v>
      </c>
    </row>
    <row r="44" spans="1:10" ht="24.75" customHeight="1">
      <c r="A44" s="2" t="s">
        <v>183</v>
      </c>
      <c r="B44" s="1" t="s">
        <v>226</v>
      </c>
      <c r="C44" s="5">
        <v>86</v>
      </c>
      <c r="D44" s="5">
        <v>87.6</v>
      </c>
      <c r="E44" s="25">
        <v>82.0491</v>
      </c>
      <c r="F44" s="25">
        <v>86.2583</v>
      </c>
      <c r="G44" s="25">
        <f t="shared" si="3"/>
        <v>0.9512023770466146</v>
      </c>
      <c r="H44" s="13">
        <f t="shared" si="4"/>
        <v>83.32532822928343</v>
      </c>
      <c r="I44" s="13">
        <f t="shared" si="5"/>
        <v>84.39519693757006</v>
      </c>
      <c r="J44" s="1" t="s">
        <v>252</v>
      </c>
    </row>
    <row r="45" spans="1:10" ht="24.75" customHeight="1">
      <c r="A45" s="2" t="s">
        <v>194</v>
      </c>
      <c r="B45" s="1" t="s">
        <v>226</v>
      </c>
      <c r="C45" s="5">
        <v>79</v>
      </c>
      <c r="D45" s="5">
        <v>90.1</v>
      </c>
      <c r="E45" s="25">
        <v>82.0491</v>
      </c>
      <c r="F45" s="25">
        <v>86.2583</v>
      </c>
      <c r="G45" s="25">
        <f t="shared" si="3"/>
        <v>0.9512023770466146</v>
      </c>
      <c r="H45" s="13">
        <f t="shared" si="4"/>
        <v>85.70333417189997</v>
      </c>
      <c r="I45" s="13">
        <f t="shared" si="5"/>
        <v>83.02200050313998</v>
      </c>
      <c r="J45" s="1" t="s">
        <v>252</v>
      </c>
    </row>
    <row r="46" spans="1:10" ht="24.75" customHeight="1">
      <c r="A46" s="2" t="s">
        <v>193</v>
      </c>
      <c r="B46" s="1" t="s">
        <v>226</v>
      </c>
      <c r="C46" s="5">
        <v>79.5</v>
      </c>
      <c r="D46" s="5">
        <v>89.6</v>
      </c>
      <c r="E46" s="25">
        <v>82.0491</v>
      </c>
      <c r="F46" s="25">
        <v>86.2583</v>
      </c>
      <c r="G46" s="25">
        <f t="shared" si="3"/>
        <v>0.9512023770466146</v>
      </c>
      <c r="H46" s="13">
        <f t="shared" si="4"/>
        <v>85.22773298337667</v>
      </c>
      <c r="I46" s="13">
        <f t="shared" si="5"/>
        <v>82.936639790026</v>
      </c>
      <c r="J46" s="1" t="s">
        <v>252</v>
      </c>
    </row>
    <row r="47" spans="1:10" ht="24.75" customHeight="1">
      <c r="A47" s="2" t="s">
        <v>189</v>
      </c>
      <c r="B47" s="1" t="s">
        <v>226</v>
      </c>
      <c r="C47" s="5">
        <v>80</v>
      </c>
      <c r="D47" s="5">
        <v>80.8</v>
      </c>
      <c r="E47" s="25">
        <v>82.0491</v>
      </c>
      <c r="F47" s="25">
        <v>81.2083</v>
      </c>
      <c r="G47" s="25">
        <f t="shared" si="3"/>
        <v>1.010353621489429</v>
      </c>
      <c r="H47" s="13">
        <f t="shared" si="4"/>
        <v>81.63657261634587</v>
      </c>
      <c r="I47" s="13">
        <f t="shared" si="5"/>
        <v>80.98194356980753</v>
      </c>
      <c r="J47" s="1" t="s">
        <v>252</v>
      </c>
    </row>
    <row r="48" spans="1:10" ht="24.75" customHeight="1">
      <c r="A48" s="2" t="s">
        <v>195</v>
      </c>
      <c r="B48" s="1" t="s">
        <v>226</v>
      </c>
      <c r="C48" s="5">
        <v>79</v>
      </c>
      <c r="D48" s="5">
        <v>81</v>
      </c>
      <c r="E48" s="25">
        <v>82.0491</v>
      </c>
      <c r="F48" s="25">
        <v>81.2083</v>
      </c>
      <c r="G48" s="25">
        <f t="shared" si="3"/>
        <v>1.010353621489429</v>
      </c>
      <c r="H48" s="13">
        <f t="shared" si="4"/>
        <v>81.83864334064376</v>
      </c>
      <c r="I48" s="13">
        <f t="shared" si="5"/>
        <v>80.70318600438625</v>
      </c>
      <c r="J48" s="1"/>
    </row>
    <row r="49" spans="1:11" ht="24.75" customHeight="1">
      <c r="A49" s="2" t="s">
        <v>184</v>
      </c>
      <c r="B49" s="1" t="s">
        <v>226</v>
      </c>
      <c r="C49" s="5">
        <v>85</v>
      </c>
      <c r="D49" s="5">
        <v>81.5</v>
      </c>
      <c r="E49" s="25">
        <v>82.0491</v>
      </c>
      <c r="F49" s="25">
        <v>86.2583</v>
      </c>
      <c r="G49" s="25">
        <f t="shared" si="3"/>
        <v>0.9512023770466146</v>
      </c>
      <c r="H49" s="13">
        <f t="shared" si="4"/>
        <v>77.52299372929909</v>
      </c>
      <c r="I49" s="13">
        <f t="shared" si="5"/>
        <v>80.51379623757944</v>
      </c>
      <c r="J49" s="1"/>
      <c r="K49" s="32"/>
    </row>
    <row r="50" spans="1:10" ht="24.75" customHeight="1">
      <c r="A50" s="2" t="s">
        <v>192</v>
      </c>
      <c r="B50" s="1" t="s">
        <v>226</v>
      </c>
      <c r="C50" s="5">
        <v>80</v>
      </c>
      <c r="D50" s="5">
        <v>84.6</v>
      </c>
      <c r="E50" s="25">
        <v>82.0491</v>
      </c>
      <c r="F50" s="25">
        <v>86.2583</v>
      </c>
      <c r="G50" s="25">
        <f t="shared" si="3"/>
        <v>0.9512023770466146</v>
      </c>
      <c r="H50" s="13">
        <f t="shared" si="4"/>
        <v>80.47172109814359</v>
      </c>
      <c r="I50" s="13">
        <f t="shared" si="5"/>
        <v>80.28303265888616</v>
      </c>
      <c r="J50" s="1"/>
    </row>
    <row r="51" spans="1:10" ht="24.75" customHeight="1">
      <c r="A51" s="2" t="s">
        <v>188</v>
      </c>
      <c r="B51" s="1" t="s">
        <v>226</v>
      </c>
      <c r="C51" s="5">
        <v>80.5</v>
      </c>
      <c r="D51" s="5">
        <v>83.6</v>
      </c>
      <c r="E51" s="25">
        <v>82.0491</v>
      </c>
      <c r="F51" s="25">
        <v>86.2583</v>
      </c>
      <c r="G51" s="25">
        <f t="shared" si="3"/>
        <v>0.9512023770466146</v>
      </c>
      <c r="H51" s="13">
        <f t="shared" si="4"/>
        <v>79.52051872109698</v>
      </c>
      <c r="I51" s="13">
        <f t="shared" si="5"/>
        <v>79.9123112326582</v>
      </c>
      <c r="J51" s="1"/>
    </row>
    <row r="52" spans="1:10" ht="24.75" customHeight="1">
      <c r="A52" s="2" t="s">
        <v>196</v>
      </c>
      <c r="B52" s="1" t="s">
        <v>226</v>
      </c>
      <c r="C52" s="5">
        <v>78</v>
      </c>
      <c r="D52" s="5">
        <v>84.9</v>
      </c>
      <c r="E52" s="25">
        <v>82.0491</v>
      </c>
      <c r="F52" s="25">
        <v>86.2583</v>
      </c>
      <c r="G52" s="25">
        <f t="shared" si="3"/>
        <v>0.9512023770466146</v>
      </c>
      <c r="H52" s="13">
        <f t="shared" si="4"/>
        <v>80.75708181125758</v>
      </c>
      <c r="I52" s="13">
        <f t="shared" si="5"/>
        <v>79.65424908675455</v>
      </c>
      <c r="J52" s="1"/>
    </row>
    <row r="53" spans="1:10" ht="24.75" customHeight="1">
      <c r="A53" s="2" t="s">
        <v>190</v>
      </c>
      <c r="B53" s="1" t="s">
        <v>226</v>
      </c>
      <c r="C53" s="5">
        <v>80</v>
      </c>
      <c r="D53" s="5">
        <v>76.8</v>
      </c>
      <c r="E53" s="25">
        <v>82.0491</v>
      </c>
      <c r="F53" s="25">
        <v>79.67500000000001</v>
      </c>
      <c r="G53" s="25">
        <f t="shared" si="3"/>
        <v>1.029797301537496</v>
      </c>
      <c r="H53" s="13">
        <f t="shared" si="4"/>
        <v>79.08843275807969</v>
      </c>
      <c r="I53" s="13">
        <f t="shared" si="5"/>
        <v>79.4530596548478</v>
      </c>
      <c r="J53" s="1"/>
    </row>
    <row r="54" spans="1:10" ht="24.75" customHeight="1">
      <c r="A54" s="2" t="s">
        <v>197</v>
      </c>
      <c r="B54" s="1" t="s">
        <v>226</v>
      </c>
      <c r="C54" s="5">
        <v>77.5</v>
      </c>
      <c r="D54" s="5">
        <v>84.3</v>
      </c>
      <c r="E54" s="25">
        <v>82.0491</v>
      </c>
      <c r="F54" s="25">
        <v>86.2583</v>
      </c>
      <c r="G54" s="25">
        <f t="shared" si="3"/>
        <v>0.9512023770466146</v>
      </c>
      <c r="H54" s="13">
        <f t="shared" si="4"/>
        <v>80.1863603850296</v>
      </c>
      <c r="I54" s="13">
        <f t="shared" si="5"/>
        <v>79.11181623101777</v>
      </c>
      <c r="J54" s="1"/>
    </row>
    <row r="55" spans="1:10" ht="24.75" customHeight="1">
      <c r="A55" s="2" t="s">
        <v>186</v>
      </c>
      <c r="B55" s="1" t="s">
        <v>226</v>
      </c>
      <c r="C55" s="5">
        <v>82</v>
      </c>
      <c r="D55" s="5">
        <v>75.8</v>
      </c>
      <c r="E55" s="25">
        <v>82.0491</v>
      </c>
      <c r="F55" s="25">
        <v>80.8364</v>
      </c>
      <c r="G55" s="25">
        <f t="shared" si="3"/>
        <v>1.0150019050823638</v>
      </c>
      <c r="H55" s="13">
        <f t="shared" si="4"/>
        <v>76.93714440524317</v>
      </c>
      <c r="I55" s="13">
        <f t="shared" si="5"/>
        <v>78.96228664314592</v>
      </c>
      <c r="J55" s="1"/>
    </row>
    <row r="56" spans="1:10" ht="24.75" customHeight="1">
      <c r="A56" s="2" t="s">
        <v>198</v>
      </c>
      <c r="B56" s="1" t="s">
        <v>226</v>
      </c>
      <c r="C56" s="5">
        <v>77</v>
      </c>
      <c r="D56" s="5">
        <v>81.7</v>
      </c>
      <c r="E56" s="25">
        <v>82.0491</v>
      </c>
      <c r="F56" s="25">
        <v>86.2583</v>
      </c>
      <c r="G56" s="25">
        <f t="shared" si="3"/>
        <v>0.9512023770466146</v>
      </c>
      <c r="H56" s="13">
        <f t="shared" si="4"/>
        <v>77.71323420470841</v>
      </c>
      <c r="I56" s="13">
        <f t="shared" si="5"/>
        <v>77.42794052282505</v>
      </c>
      <c r="J56" s="1"/>
    </row>
    <row r="57" spans="1:10" ht="24.75" customHeight="1">
      <c r="A57" s="2" t="s">
        <v>221</v>
      </c>
      <c r="B57" s="1" t="s">
        <v>226</v>
      </c>
      <c r="C57" s="5">
        <v>75.5</v>
      </c>
      <c r="D57" s="5">
        <v>81.9</v>
      </c>
      <c r="E57" s="25">
        <v>82.0491</v>
      </c>
      <c r="F57" s="25">
        <v>86.2583</v>
      </c>
      <c r="G57" s="25">
        <f t="shared" si="3"/>
        <v>0.9512023770466146</v>
      </c>
      <c r="H57" s="13">
        <f t="shared" si="4"/>
        <v>77.90347468011774</v>
      </c>
      <c r="I57" s="13">
        <f t="shared" si="5"/>
        <v>76.94208480807065</v>
      </c>
      <c r="J57" s="1"/>
    </row>
    <row r="58" spans="1:10" ht="24.75" customHeight="1">
      <c r="A58" s="2" t="s">
        <v>220</v>
      </c>
      <c r="B58" s="1" t="s">
        <v>226</v>
      </c>
      <c r="C58" s="5">
        <v>76</v>
      </c>
      <c r="D58" s="5">
        <v>72.6</v>
      </c>
      <c r="E58" s="25">
        <v>82.0491</v>
      </c>
      <c r="F58" s="25">
        <v>80.8364</v>
      </c>
      <c r="G58" s="25">
        <f t="shared" si="3"/>
        <v>1.0150019050823638</v>
      </c>
      <c r="H58" s="13">
        <f t="shared" si="4"/>
        <v>73.68913830897961</v>
      </c>
      <c r="I58" s="13">
        <f t="shared" si="5"/>
        <v>74.61348298538776</v>
      </c>
      <c r="J58" s="1"/>
    </row>
    <row r="59" spans="1:14" ht="59.25" customHeight="1">
      <c r="A59" s="53" t="s">
        <v>242</v>
      </c>
      <c r="B59" s="53"/>
      <c r="C59" s="53"/>
      <c r="D59" s="53"/>
      <c r="E59" s="53"/>
      <c r="F59" s="53"/>
      <c r="G59" s="53"/>
      <c r="H59" s="53"/>
      <c r="I59" s="53"/>
      <c r="J59" s="53"/>
      <c r="K59" s="12"/>
      <c r="L59" s="12"/>
      <c r="M59" s="12"/>
      <c r="N59" s="12"/>
    </row>
  </sheetData>
  <sheetProtection/>
  <mergeCells count="2">
    <mergeCell ref="A1:J2"/>
    <mergeCell ref="A59:J59"/>
  </mergeCells>
  <printOptions horizontalCentered="1"/>
  <pageMargins left="0.39" right="0.33" top="0.4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2016-07-25T03:38:54Z</cp:lastPrinted>
  <dcterms:created xsi:type="dcterms:W3CDTF">2016-07-01T03:02:56Z</dcterms:created>
  <dcterms:modified xsi:type="dcterms:W3CDTF">2016-07-25T04:19:54Z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