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成绩 (排序)" sheetId="1" r:id="rId1"/>
  </sheets>
  <definedNames>
    <definedName name="_xlnm.Print_Titles" localSheetId="0">'成绩 (排序)'!$1:$3</definedName>
  </definedNames>
  <calcPr fullCalcOnLoad="1"/>
</workbook>
</file>

<file path=xl/sharedStrings.xml><?xml version="1.0" encoding="utf-8"?>
<sst xmlns="http://schemas.openxmlformats.org/spreadsheetml/2006/main" count="139" uniqueCount="64">
  <si>
    <t>老河口市2016年公开招聘高中教师总成绩</t>
  </si>
  <si>
    <t>序号</t>
  </si>
  <si>
    <t>报考
岗位</t>
  </si>
  <si>
    <t>准考证号</t>
  </si>
  <si>
    <t>姓名</t>
  </si>
  <si>
    <t>性
别</t>
  </si>
  <si>
    <t>笔试成绩</t>
  </si>
  <si>
    <t>笔试总成绩（40%）</t>
  </si>
  <si>
    <t>面试抽签号</t>
  </si>
  <si>
    <t>面试成绩</t>
  </si>
  <si>
    <t>面试总成绩（60%）</t>
  </si>
  <si>
    <t>考试总成绩</t>
  </si>
  <si>
    <t>计划招聘人数</t>
  </si>
  <si>
    <t>语文</t>
  </si>
  <si>
    <t>李晓震</t>
  </si>
  <si>
    <t>男</t>
  </si>
  <si>
    <t>李复环</t>
  </si>
  <si>
    <t>女</t>
  </si>
  <si>
    <t>陈淑君</t>
  </si>
  <si>
    <t>周青华</t>
  </si>
  <si>
    <t>周玲龙</t>
  </si>
  <si>
    <t>沈雪荣</t>
  </si>
  <si>
    <t>徐珍</t>
  </si>
  <si>
    <t>数学</t>
  </si>
  <si>
    <t>余立婷</t>
  </si>
  <si>
    <t>黄永瑞</t>
  </si>
  <si>
    <t>闫雪</t>
  </si>
  <si>
    <t>王巧玉</t>
  </si>
  <si>
    <t>陈俊杰</t>
  </si>
  <si>
    <t>张雄</t>
  </si>
  <si>
    <t>彭宅铭</t>
  </si>
  <si>
    <t>汪正杰</t>
  </si>
  <si>
    <t>唐敏</t>
  </si>
  <si>
    <t>邓律</t>
  </si>
  <si>
    <t>廖颖</t>
  </si>
  <si>
    <t>邓志娟</t>
  </si>
  <si>
    <t>陈婵娟</t>
  </si>
  <si>
    <t>陈强</t>
  </si>
  <si>
    <t>孙珍珠</t>
  </si>
  <si>
    <t>英语</t>
  </si>
  <si>
    <t>辛欣</t>
  </si>
  <si>
    <t>张志娟</t>
  </si>
  <si>
    <t>孟旭婷</t>
  </si>
  <si>
    <t>化学</t>
  </si>
  <si>
    <t>谭正</t>
  </si>
  <si>
    <t>李节</t>
  </si>
  <si>
    <t>欧阳琴</t>
  </si>
  <si>
    <t>生物</t>
  </si>
  <si>
    <t>程希</t>
  </si>
  <si>
    <t>聂昆</t>
  </si>
  <si>
    <t>潘景超</t>
  </si>
  <si>
    <t>张凤娜</t>
  </si>
  <si>
    <t>付佳丽</t>
  </si>
  <si>
    <t>唐翠华</t>
  </si>
  <si>
    <t>易锦</t>
  </si>
  <si>
    <t>蒋崇惠</t>
  </si>
  <si>
    <t>体育</t>
  </si>
  <si>
    <t>陈毅</t>
  </si>
  <si>
    <t>卢琛</t>
  </si>
  <si>
    <t>孙淑珍</t>
  </si>
  <si>
    <t>信息技术</t>
  </si>
  <si>
    <t>金晨</t>
  </si>
  <si>
    <t>汤迪</t>
  </si>
  <si>
    <t>朱红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</si>
</sst>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_);[Red]\(0\)"/>
  </numFmts>
  <fonts count="47">
    <font>
      <sz val="12"/>
      <name val="宋体"/>
      <family val="0"/>
    </font>
    <font>
      <sz val="18"/>
      <name val="宋体"/>
      <family val="0"/>
    </font>
    <font>
      <b/>
      <sz val="11"/>
      <name val="楷体_GB2312"/>
      <family val="3"/>
    </font>
    <font>
      <b/>
      <sz val="10"/>
      <name val="楷体_GB2312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20"/>
      <name val="宋体"/>
      <family val="0"/>
    </font>
    <font>
      <sz val="1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176" fontId="0" fillId="0" borderId="0" xfId="0" applyNumberFormat="1" applyFont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176" fontId="3" fillId="0" borderId="9" xfId="0" applyNumberFormat="1" applyFont="1" applyBorder="1" applyAlignment="1">
      <alignment horizontal="center" vertical="center" wrapText="1" shrinkToFi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vertical="center" shrinkToFit="1"/>
    </xf>
    <xf numFmtId="178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 shrinkToFit="1"/>
    </xf>
    <xf numFmtId="49" fontId="5" fillId="0" borderId="9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5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5.625" style="2" customWidth="1"/>
    <col min="2" max="2" width="11.00390625" style="3" customWidth="1"/>
    <col min="3" max="3" width="11.25390625" style="4" customWidth="1"/>
    <col min="4" max="4" width="10.00390625" style="4" customWidth="1"/>
    <col min="5" max="5" width="6.375" style="4" customWidth="1"/>
    <col min="6" max="7" width="9.25390625" style="5" customWidth="1"/>
    <col min="8" max="8" width="6.75390625" style="5" customWidth="1"/>
    <col min="9" max="10" width="9.25390625" style="5" customWidth="1"/>
    <col min="11" max="11" width="9.75390625" style="5" customWidth="1"/>
    <col min="12" max="12" width="9.875" style="4" customWidth="1"/>
    <col min="13" max="13" width="12.25390625" style="4" customWidth="1"/>
    <col min="14" max="14" width="12.50390625" style="4" customWidth="1"/>
    <col min="15" max="15" width="7.375" style="4" customWidth="1"/>
    <col min="16" max="16" width="7.625" style="4" customWidth="1"/>
    <col min="17" max="253" width="9.00390625" style="4" customWidth="1"/>
    <col min="254" max="16384" width="9.00390625" style="2" customWidth="1"/>
  </cols>
  <sheetData>
    <row r="1" spans="1:16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9"/>
      <c r="N1" s="19"/>
      <c r="O1" s="19"/>
      <c r="P1" s="19"/>
    </row>
    <row r="2" ht="9.75" customHeight="1"/>
    <row r="3" spans="1:12" s="1" customFormat="1" ht="39.75" customHeight="1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0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8" t="s">
        <v>12</v>
      </c>
    </row>
    <row r="4" spans="1:253" ht="21.75" customHeight="1">
      <c r="A4" s="11">
        <v>1</v>
      </c>
      <c r="B4" s="12" t="s">
        <v>13</v>
      </c>
      <c r="C4" s="12">
        <v>201624</v>
      </c>
      <c r="D4" s="13" t="s">
        <v>14</v>
      </c>
      <c r="E4" s="12" t="s">
        <v>15</v>
      </c>
      <c r="F4" s="14">
        <v>85</v>
      </c>
      <c r="G4" s="14">
        <f aca="true" t="shared" si="0" ref="G4:G45">F4*0.4</f>
        <v>34</v>
      </c>
      <c r="H4" s="15">
        <v>4</v>
      </c>
      <c r="I4" s="14">
        <v>88.4</v>
      </c>
      <c r="J4" s="14">
        <f aca="true" t="shared" si="1" ref="J4:J38">I4*0.6</f>
        <v>53.04</v>
      </c>
      <c r="K4" s="14">
        <f aca="true" t="shared" si="2" ref="K4:K38">G4+J4</f>
        <v>87.03999999999999</v>
      </c>
      <c r="L4" s="20">
        <v>2</v>
      </c>
      <c r="IP4" s="2"/>
      <c r="IQ4" s="2"/>
      <c r="IR4" s="2"/>
      <c r="IS4" s="2"/>
    </row>
    <row r="5" spans="1:253" ht="21.75" customHeight="1">
      <c r="A5" s="11">
        <v>4</v>
      </c>
      <c r="B5" s="12" t="s">
        <v>13</v>
      </c>
      <c r="C5" s="12">
        <v>201612</v>
      </c>
      <c r="D5" s="12" t="s">
        <v>16</v>
      </c>
      <c r="E5" s="12" t="s">
        <v>17</v>
      </c>
      <c r="F5" s="14">
        <v>79</v>
      </c>
      <c r="G5" s="14">
        <f t="shared" si="0"/>
        <v>31.6</v>
      </c>
      <c r="H5" s="15">
        <v>2</v>
      </c>
      <c r="I5" s="14">
        <v>83.8</v>
      </c>
      <c r="J5" s="14">
        <f t="shared" si="1"/>
        <v>50.279999999999994</v>
      </c>
      <c r="K5" s="14">
        <f t="shared" si="2"/>
        <v>81.88</v>
      </c>
      <c r="L5" s="20"/>
      <c r="IP5" s="2"/>
      <c r="IQ5" s="2"/>
      <c r="IR5" s="2"/>
      <c r="IS5" s="2"/>
    </row>
    <row r="6" spans="1:253" ht="21.75" customHeight="1">
      <c r="A6" s="11">
        <v>3</v>
      </c>
      <c r="B6" s="12" t="s">
        <v>13</v>
      </c>
      <c r="C6" s="12">
        <v>201619</v>
      </c>
      <c r="D6" s="12" t="s">
        <v>18</v>
      </c>
      <c r="E6" s="12" t="s">
        <v>17</v>
      </c>
      <c r="F6" s="14">
        <v>81</v>
      </c>
      <c r="G6" s="14">
        <f t="shared" si="0"/>
        <v>32.4</v>
      </c>
      <c r="H6" s="15">
        <v>5</v>
      </c>
      <c r="I6" s="14">
        <v>81.4</v>
      </c>
      <c r="J6" s="14">
        <f t="shared" si="1"/>
        <v>48.84</v>
      </c>
      <c r="K6" s="14">
        <f t="shared" si="2"/>
        <v>81.24000000000001</v>
      </c>
      <c r="L6" s="20"/>
      <c r="IP6" s="2"/>
      <c r="IQ6" s="2"/>
      <c r="IR6" s="2"/>
      <c r="IS6" s="2"/>
    </row>
    <row r="7" spans="1:253" ht="21.75" customHeight="1">
      <c r="A7" s="11">
        <v>6</v>
      </c>
      <c r="B7" s="12" t="s">
        <v>13</v>
      </c>
      <c r="C7" s="12">
        <v>201610</v>
      </c>
      <c r="D7" s="13" t="s">
        <v>19</v>
      </c>
      <c r="E7" s="12" t="s">
        <v>17</v>
      </c>
      <c r="F7" s="14">
        <v>77</v>
      </c>
      <c r="G7" s="14">
        <f t="shared" si="0"/>
        <v>30.8</v>
      </c>
      <c r="H7" s="15">
        <v>7</v>
      </c>
      <c r="I7" s="14">
        <v>81.8</v>
      </c>
      <c r="J7" s="14">
        <f t="shared" si="1"/>
        <v>49.08</v>
      </c>
      <c r="K7" s="14">
        <f t="shared" si="2"/>
        <v>79.88</v>
      </c>
      <c r="L7" s="20"/>
      <c r="IP7" s="2"/>
      <c r="IQ7" s="2"/>
      <c r="IR7" s="2"/>
      <c r="IS7" s="2"/>
    </row>
    <row r="8" spans="1:253" ht="21.75" customHeight="1">
      <c r="A8" s="11">
        <v>2</v>
      </c>
      <c r="B8" s="12" t="s">
        <v>13</v>
      </c>
      <c r="C8" s="12">
        <v>201617</v>
      </c>
      <c r="D8" s="12" t="s">
        <v>20</v>
      </c>
      <c r="E8" s="12" t="s">
        <v>17</v>
      </c>
      <c r="F8" s="14">
        <v>83</v>
      </c>
      <c r="G8" s="14">
        <f t="shared" si="0"/>
        <v>33.2</v>
      </c>
      <c r="H8" s="15">
        <v>3</v>
      </c>
      <c r="I8" s="14">
        <v>77.4</v>
      </c>
      <c r="J8" s="14">
        <f t="shared" si="1"/>
        <v>46.440000000000005</v>
      </c>
      <c r="K8" s="14">
        <f t="shared" si="2"/>
        <v>79.64000000000001</v>
      </c>
      <c r="L8" s="20"/>
      <c r="IP8" s="2"/>
      <c r="IQ8" s="2"/>
      <c r="IR8" s="2"/>
      <c r="IS8" s="2"/>
    </row>
    <row r="9" spans="1:253" ht="21.75" customHeight="1">
      <c r="A9" s="11">
        <v>5</v>
      </c>
      <c r="B9" s="12" t="s">
        <v>13</v>
      </c>
      <c r="C9" s="12">
        <v>201609</v>
      </c>
      <c r="D9" s="12" t="s">
        <v>21</v>
      </c>
      <c r="E9" s="12" t="s">
        <v>17</v>
      </c>
      <c r="F9" s="14">
        <v>77</v>
      </c>
      <c r="G9" s="14">
        <f t="shared" si="0"/>
        <v>30.8</v>
      </c>
      <c r="H9" s="15">
        <v>6</v>
      </c>
      <c r="I9" s="14">
        <v>79.8</v>
      </c>
      <c r="J9" s="14">
        <f t="shared" si="1"/>
        <v>47.879999999999995</v>
      </c>
      <c r="K9" s="14">
        <f t="shared" si="2"/>
        <v>78.67999999999999</v>
      </c>
      <c r="L9" s="20"/>
      <c r="IP9" s="2"/>
      <c r="IQ9" s="2"/>
      <c r="IR9" s="2"/>
      <c r="IS9" s="2"/>
    </row>
    <row r="10" spans="1:253" ht="21.75" customHeight="1">
      <c r="A10" s="11">
        <v>7</v>
      </c>
      <c r="B10" s="12" t="s">
        <v>13</v>
      </c>
      <c r="C10" s="12">
        <v>201618</v>
      </c>
      <c r="D10" s="12" t="s">
        <v>22</v>
      </c>
      <c r="E10" s="12" t="s">
        <v>17</v>
      </c>
      <c r="F10" s="14">
        <v>77</v>
      </c>
      <c r="G10" s="14">
        <f t="shared" si="0"/>
        <v>30.8</v>
      </c>
      <c r="H10" s="15">
        <v>1</v>
      </c>
      <c r="I10" s="14">
        <v>77.2</v>
      </c>
      <c r="J10" s="14">
        <f t="shared" si="1"/>
        <v>46.32</v>
      </c>
      <c r="K10" s="14">
        <f t="shared" si="2"/>
        <v>77.12</v>
      </c>
      <c r="L10" s="20"/>
      <c r="IP10" s="2"/>
      <c r="IQ10" s="2"/>
      <c r="IR10" s="2"/>
      <c r="IS10" s="2"/>
    </row>
    <row r="11" spans="1:253" ht="21.75" customHeight="1">
      <c r="A11" s="11">
        <v>8</v>
      </c>
      <c r="B11" s="12" t="s">
        <v>23</v>
      </c>
      <c r="C11" s="12">
        <v>201607</v>
      </c>
      <c r="D11" s="12" t="s">
        <v>24</v>
      </c>
      <c r="E11" s="12" t="s">
        <v>17</v>
      </c>
      <c r="F11" s="14">
        <v>100</v>
      </c>
      <c r="G11" s="14">
        <f t="shared" si="0"/>
        <v>40</v>
      </c>
      <c r="H11" s="15">
        <v>13</v>
      </c>
      <c r="I11" s="14">
        <v>88.4</v>
      </c>
      <c r="J11" s="14">
        <f t="shared" si="1"/>
        <v>53.04</v>
      </c>
      <c r="K11" s="14">
        <f t="shared" si="2"/>
        <v>93.03999999999999</v>
      </c>
      <c r="L11" s="20">
        <v>5</v>
      </c>
      <c r="IP11" s="2"/>
      <c r="IQ11" s="2"/>
      <c r="IR11" s="2"/>
      <c r="IS11" s="2"/>
    </row>
    <row r="12" spans="1:253" ht="21.75" customHeight="1">
      <c r="A12" s="11">
        <v>9</v>
      </c>
      <c r="B12" s="12" t="s">
        <v>23</v>
      </c>
      <c r="C12" s="12">
        <v>201602</v>
      </c>
      <c r="D12" s="13" t="s">
        <v>25</v>
      </c>
      <c r="E12" s="12" t="s">
        <v>17</v>
      </c>
      <c r="F12" s="14">
        <v>98</v>
      </c>
      <c r="G12" s="14">
        <f t="shared" si="0"/>
        <v>39.2</v>
      </c>
      <c r="H12" s="15">
        <v>10</v>
      </c>
      <c r="I12" s="14">
        <v>86.6</v>
      </c>
      <c r="J12" s="14">
        <f t="shared" si="1"/>
        <v>51.959999999999994</v>
      </c>
      <c r="K12" s="14">
        <f t="shared" si="2"/>
        <v>91.16</v>
      </c>
      <c r="L12" s="20"/>
      <c r="IP12" s="2"/>
      <c r="IQ12" s="2"/>
      <c r="IR12" s="2"/>
      <c r="IS12" s="2"/>
    </row>
    <row r="13" spans="1:253" ht="21.75" customHeight="1">
      <c r="A13" s="11">
        <v>13</v>
      </c>
      <c r="B13" s="12" t="s">
        <v>23</v>
      </c>
      <c r="C13" s="12">
        <v>201609</v>
      </c>
      <c r="D13" s="12" t="s">
        <v>26</v>
      </c>
      <c r="E13" s="12" t="s">
        <v>17</v>
      </c>
      <c r="F13" s="14">
        <v>94</v>
      </c>
      <c r="G13" s="14">
        <f t="shared" si="0"/>
        <v>37.6</v>
      </c>
      <c r="H13" s="15">
        <v>17</v>
      </c>
      <c r="I13" s="14">
        <v>88.4</v>
      </c>
      <c r="J13" s="14">
        <f t="shared" si="1"/>
        <v>53.04</v>
      </c>
      <c r="K13" s="14">
        <f t="shared" si="2"/>
        <v>90.64</v>
      </c>
      <c r="L13" s="20"/>
      <c r="IP13" s="2"/>
      <c r="IQ13" s="2"/>
      <c r="IR13" s="2"/>
      <c r="IS13" s="2"/>
    </row>
    <row r="14" spans="1:253" ht="21.75" customHeight="1">
      <c r="A14" s="11">
        <v>14</v>
      </c>
      <c r="B14" s="16" t="s">
        <v>23</v>
      </c>
      <c r="C14" s="12">
        <v>201611</v>
      </c>
      <c r="D14" s="12" t="s">
        <v>27</v>
      </c>
      <c r="E14" s="12" t="s">
        <v>17</v>
      </c>
      <c r="F14" s="14">
        <v>92</v>
      </c>
      <c r="G14" s="14">
        <f t="shared" si="0"/>
        <v>36.800000000000004</v>
      </c>
      <c r="H14" s="15">
        <v>18</v>
      </c>
      <c r="I14" s="14">
        <v>88.6</v>
      </c>
      <c r="J14" s="14">
        <f t="shared" si="1"/>
        <v>53.16</v>
      </c>
      <c r="K14" s="14">
        <f t="shared" si="2"/>
        <v>89.96000000000001</v>
      </c>
      <c r="L14" s="20"/>
      <c r="IP14" s="2"/>
      <c r="IQ14" s="2"/>
      <c r="IR14" s="2"/>
      <c r="IS14" s="2"/>
    </row>
    <row r="15" spans="1:253" ht="21.75" customHeight="1">
      <c r="A15" s="11">
        <v>17</v>
      </c>
      <c r="B15" s="16" t="s">
        <v>23</v>
      </c>
      <c r="C15" s="12">
        <v>201622</v>
      </c>
      <c r="D15" s="12" t="s">
        <v>28</v>
      </c>
      <c r="E15" s="12" t="s">
        <v>15</v>
      </c>
      <c r="F15" s="14">
        <v>91</v>
      </c>
      <c r="G15" s="14">
        <f t="shared" si="0"/>
        <v>36.4</v>
      </c>
      <c r="H15" s="15">
        <v>16</v>
      </c>
      <c r="I15" s="14">
        <v>87</v>
      </c>
      <c r="J15" s="14">
        <f t="shared" si="1"/>
        <v>52.199999999999996</v>
      </c>
      <c r="K15" s="14">
        <f t="shared" si="2"/>
        <v>88.6</v>
      </c>
      <c r="L15" s="20"/>
      <c r="IP15" s="2"/>
      <c r="IQ15" s="2"/>
      <c r="IR15" s="2"/>
      <c r="IS15" s="2"/>
    </row>
    <row r="16" spans="1:253" ht="21.75" customHeight="1">
      <c r="A16" s="11">
        <v>22</v>
      </c>
      <c r="B16" s="12" t="s">
        <v>23</v>
      </c>
      <c r="C16" s="12">
        <v>201620</v>
      </c>
      <c r="D16" s="12" t="s">
        <v>29</v>
      </c>
      <c r="E16" s="12" t="s">
        <v>15</v>
      </c>
      <c r="F16" s="14">
        <v>89</v>
      </c>
      <c r="G16" s="14">
        <f t="shared" si="0"/>
        <v>35.6</v>
      </c>
      <c r="H16" s="15">
        <v>15</v>
      </c>
      <c r="I16" s="14">
        <v>87.4</v>
      </c>
      <c r="J16" s="14">
        <f t="shared" si="1"/>
        <v>52.440000000000005</v>
      </c>
      <c r="K16" s="14">
        <f t="shared" si="2"/>
        <v>88.04</v>
      </c>
      <c r="L16" s="20"/>
      <c r="IP16" s="2"/>
      <c r="IQ16" s="2"/>
      <c r="IR16" s="2"/>
      <c r="IS16" s="2"/>
    </row>
    <row r="17" spans="1:253" ht="21.75" customHeight="1">
      <c r="A17" s="11">
        <v>20</v>
      </c>
      <c r="B17" s="12" t="s">
        <v>23</v>
      </c>
      <c r="C17" s="12">
        <v>201630</v>
      </c>
      <c r="D17" s="12" t="s">
        <v>30</v>
      </c>
      <c r="E17" s="12" t="s">
        <v>15</v>
      </c>
      <c r="F17" s="14">
        <v>90</v>
      </c>
      <c r="G17" s="14">
        <f t="shared" si="0"/>
        <v>36</v>
      </c>
      <c r="H17" s="15">
        <v>9</v>
      </c>
      <c r="I17" s="14">
        <v>86.6</v>
      </c>
      <c r="J17" s="14">
        <f t="shared" si="1"/>
        <v>51.959999999999994</v>
      </c>
      <c r="K17" s="14">
        <f t="shared" si="2"/>
        <v>87.96</v>
      </c>
      <c r="L17" s="20"/>
      <c r="IP17" s="2"/>
      <c r="IQ17" s="2"/>
      <c r="IR17" s="2"/>
      <c r="IS17" s="2"/>
    </row>
    <row r="18" spans="1:253" ht="21.75" customHeight="1">
      <c r="A18" s="11">
        <v>11</v>
      </c>
      <c r="B18" s="12" t="s">
        <v>23</v>
      </c>
      <c r="C18" s="12">
        <v>201608</v>
      </c>
      <c r="D18" s="12" t="s">
        <v>31</v>
      </c>
      <c r="E18" s="12" t="s">
        <v>17</v>
      </c>
      <c r="F18" s="14">
        <v>96</v>
      </c>
      <c r="G18" s="14">
        <f t="shared" si="0"/>
        <v>38.400000000000006</v>
      </c>
      <c r="H18" s="15">
        <v>12</v>
      </c>
      <c r="I18" s="14">
        <v>77.4</v>
      </c>
      <c r="J18" s="14">
        <f t="shared" si="1"/>
        <v>46.440000000000005</v>
      </c>
      <c r="K18" s="14">
        <f t="shared" si="2"/>
        <v>84.84</v>
      </c>
      <c r="L18" s="20"/>
      <c r="IP18" s="2"/>
      <c r="IQ18" s="2"/>
      <c r="IR18" s="2"/>
      <c r="IS18" s="2"/>
    </row>
    <row r="19" spans="1:253" ht="21.75" customHeight="1">
      <c r="A19" s="11">
        <v>12</v>
      </c>
      <c r="B19" s="12" t="s">
        <v>23</v>
      </c>
      <c r="C19" s="12">
        <v>201633</v>
      </c>
      <c r="D19" s="12" t="s">
        <v>32</v>
      </c>
      <c r="E19" s="12" t="s">
        <v>17</v>
      </c>
      <c r="F19" s="14">
        <v>96</v>
      </c>
      <c r="G19" s="14">
        <f t="shared" si="0"/>
        <v>38.400000000000006</v>
      </c>
      <c r="H19" s="15">
        <v>21</v>
      </c>
      <c r="I19" s="14">
        <v>75.4</v>
      </c>
      <c r="J19" s="14">
        <f t="shared" si="1"/>
        <v>45.24</v>
      </c>
      <c r="K19" s="14">
        <f t="shared" si="2"/>
        <v>83.64000000000001</v>
      </c>
      <c r="L19" s="20"/>
      <c r="IP19" s="2"/>
      <c r="IQ19" s="2"/>
      <c r="IR19" s="2"/>
      <c r="IS19" s="2"/>
    </row>
    <row r="20" spans="1:253" ht="21.75" customHeight="1">
      <c r="A20" s="11">
        <v>15</v>
      </c>
      <c r="B20" s="12" t="s">
        <v>23</v>
      </c>
      <c r="C20" s="12">
        <v>201624</v>
      </c>
      <c r="D20" s="12" t="s">
        <v>33</v>
      </c>
      <c r="E20" s="12" t="s">
        <v>17</v>
      </c>
      <c r="F20" s="14">
        <v>92</v>
      </c>
      <c r="G20" s="14">
        <f t="shared" si="0"/>
        <v>36.800000000000004</v>
      </c>
      <c r="H20" s="15">
        <v>14</v>
      </c>
      <c r="I20" s="14">
        <v>78</v>
      </c>
      <c r="J20" s="14">
        <f t="shared" si="1"/>
        <v>46.8</v>
      </c>
      <c r="K20" s="14">
        <f t="shared" si="2"/>
        <v>83.6</v>
      </c>
      <c r="L20" s="20"/>
      <c r="IP20" s="2"/>
      <c r="IQ20" s="2"/>
      <c r="IR20" s="2"/>
      <c r="IS20" s="2"/>
    </row>
    <row r="21" spans="1:253" ht="21.75" customHeight="1">
      <c r="A21" s="11">
        <v>16</v>
      </c>
      <c r="B21" s="12" t="s">
        <v>23</v>
      </c>
      <c r="C21" s="12">
        <v>201626</v>
      </c>
      <c r="D21" s="12" t="s">
        <v>34</v>
      </c>
      <c r="E21" s="12" t="s">
        <v>17</v>
      </c>
      <c r="F21" s="14">
        <v>92</v>
      </c>
      <c r="G21" s="14">
        <f t="shared" si="0"/>
        <v>36.800000000000004</v>
      </c>
      <c r="H21" s="15">
        <v>20</v>
      </c>
      <c r="I21" s="14">
        <v>77.8</v>
      </c>
      <c r="J21" s="14">
        <f t="shared" si="1"/>
        <v>46.68</v>
      </c>
      <c r="K21" s="14">
        <f t="shared" si="2"/>
        <v>83.48</v>
      </c>
      <c r="L21" s="20"/>
      <c r="IP21" s="2"/>
      <c r="IQ21" s="2"/>
      <c r="IR21" s="2"/>
      <c r="IS21" s="2"/>
    </row>
    <row r="22" spans="1:253" ht="21.75" customHeight="1">
      <c r="A22" s="11">
        <v>18</v>
      </c>
      <c r="B22" s="12" t="s">
        <v>23</v>
      </c>
      <c r="C22" s="12">
        <v>201625</v>
      </c>
      <c r="D22" s="12" t="s">
        <v>35</v>
      </c>
      <c r="E22" s="12" t="s">
        <v>17</v>
      </c>
      <c r="F22" s="14">
        <v>91</v>
      </c>
      <c r="G22" s="14">
        <f t="shared" si="0"/>
        <v>36.4</v>
      </c>
      <c r="H22" s="15">
        <v>22</v>
      </c>
      <c r="I22" s="14">
        <v>78.4</v>
      </c>
      <c r="J22" s="14">
        <f t="shared" si="1"/>
        <v>47.04</v>
      </c>
      <c r="K22" s="14">
        <f t="shared" si="2"/>
        <v>83.44</v>
      </c>
      <c r="L22" s="20"/>
      <c r="IP22" s="2"/>
      <c r="IQ22" s="2"/>
      <c r="IR22" s="2"/>
      <c r="IS22" s="2"/>
    </row>
    <row r="23" spans="1:253" ht="21.75" customHeight="1">
      <c r="A23" s="11">
        <v>19</v>
      </c>
      <c r="B23" s="16" t="s">
        <v>23</v>
      </c>
      <c r="C23" s="12">
        <v>201618</v>
      </c>
      <c r="D23" s="12" t="s">
        <v>36</v>
      </c>
      <c r="E23" s="12" t="s">
        <v>17</v>
      </c>
      <c r="F23" s="14">
        <v>90</v>
      </c>
      <c r="G23" s="14">
        <f t="shared" si="0"/>
        <v>36</v>
      </c>
      <c r="H23" s="15">
        <v>11</v>
      </c>
      <c r="I23" s="14">
        <v>78.4</v>
      </c>
      <c r="J23" s="14">
        <f t="shared" si="1"/>
        <v>47.04</v>
      </c>
      <c r="K23" s="14">
        <f t="shared" si="2"/>
        <v>83.03999999999999</v>
      </c>
      <c r="L23" s="20"/>
      <c r="IP23" s="2"/>
      <c r="IQ23" s="2"/>
      <c r="IR23" s="2"/>
      <c r="IS23" s="2"/>
    </row>
    <row r="24" spans="1:253" ht="21.75" customHeight="1">
      <c r="A24" s="11">
        <v>10</v>
      </c>
      <c r="B24" s="12" t="s">
        <v>23</v>
      </c>
      <c r="C24" s="12">
        <v>201601</v>
      </c>
      <c r="D24" s="12" t="s">
        <v>37</v>
      </c>
      <c r="E24" s="12" t="s">
        <v>15</v>
      </c>
      <c r="F24" s="14">
        <v>96</v>
      </c>
      <c r="G24" s="14">
        <f t="shared" si="0"/>
        <v>38.400000000000006</v>
      </c>
      <c r="H24" s="15">
        <v>8</v>
      </c>
      <c r="I24" s="14">
        <v>72</v>
      </c>
      <c r="J24" s="14">
        <f t="shared" si="1"/>
        <v>43.199999999999996</v>
      </c>
      <c r="K24" s="14">
        <f t="shared" si="2"/>
        <v>81.6</v>
      </c>
      <c r="L24" s="20"/>
      <c r="IP24" s="2"/>
      <c r="IQ24" s="2"/>
      <c r="IR24" s="2"/>
      <c r="IS24" s="2"/>
    </row>
    <row r="25" spans="1:253" ht="21.75" customHeight="1">
      <c r="A25" s="11">
        <v>21</v>
      </c>
      <c r="B25" s="12" t="s">
        <v>23</v>
      </c>
      <c r="C25" s="12">
        <v>201604</v>
      </c>
      <c r="D25" s="13" t="s">
        <v>38</v>
      </c>
      <c r="E25" s="12" t="s">
        <v>17</v>
      </c>
      <c r="F25" s="14">
        <v>89</v>
      </c>
      <c r="G25" s="14">
        <f t="shared" si="0"/>
        <v>35.6</v>
      </c>
      <c r="H25" s="15">
        <v>19</v>
      </c>
      <c r="I25" s="14">
        <v>74.6</v>
      </c>
      <c r="J25" s="14">
        <f t="shared" si="1"/>
        <v>44.76</v>
      </c>
      <c r="K25" s="14">
        <f t="shared" si="2"/>
        <v>80.36</v>
      </c>
      <c r="L25" s="20"/>
      <c r="IP25" s="2"/>
      <c r="IQ25" s="2"/>
      <c r="IR25" s="2"/>
      <c r="IS25" s="2"/>
    </row>
    <row r="26" spans="1:253" ht="21.75" customHeight="1">
      <c r="A26" s="11">
        <v>23</v>
      </c>
      <c r="B26" s="12" t="s">
        <v>39</v>
      </c>
      <c r="C26" s="12">
        <v>201628</v>
      </c>
      <c r="D26" s="13" t="s">
        <v>40</v>
      </c>
      <c r="E26" s="12" t="s">
        <v>17</v>
      </c>
      <c r="F26" s="14">
        <v>84</v>
      </c>
      <c r="G26" s="14">
        <f t="shared" si="0"/>
        <v>33.6</v>
      </c>
      <c r="H26" s="15">
        <v>25</v>
      </c>
      <c r="I26" s="14">
        <v>86.4</v>
      </c>
      <c r="J26" s="14">
        <f t="shared" si="1"/>
        <v>51.84</v>
      </c>
      <c r="K26" s="14">
        <f t="shared" si="2"/>
        <v>85.44</v>
      </c>
      <c r="L26" s="20">
        <v>1</v>
      </c>
      <c r="IP26" s="2"/>
      <c r="IQ26" s="2"/>
      <c r="IR26" s="2"/>
      <c r="IS26" s="2"/>
    </row>
    <row r="27" spans="1:253" ht="21.75" customHeight="1">
      <c r="A27" s="11">
        <v>24</v>
      </c>
      <c r="B27" s="12" t="s">
        <v>39</v>
      </c>
      <c r="C27" s="12">
        <v>201610</v>
      </c>
      <c r="D27" s="13" t="s">
        <v>41</v>
      </c>
      <c r="E27" s="12" t="s">
        <v>17</v>
      </c>
      <c r="F27" s="14">
        <v>83</v>
      </c>
      <c r="G27" s="14">
        <f t="shared" si="0"/>
        <v>33.2</v>
      </c>
      <c r="H27" s="15">
        <v>23</v>
      </c>
      <c r="I27" s="14">
        <v>79.2</v>
      </c>
      <c r="J27" s="14">
        <f t="shared" si="1"/>
        <v>47.52</v>
      </c>
      <c r="K27" s="14">
        <f t="shared" si="2"/>
        <v>80.72</v>
      </c>
      <c r="L27" s="20"/>
      <c r="IP27" s="2"/>
      <c r="IQ27" s="2"/>
      <c r="IR27" s="2"/>
      <c r="IS27" s="2"/>
    </row>
    <row r="28" spans="1:253" ht="21.75" customHeight="1">
      <c r="A28" s="11">
        <v>25</v>
      </c>
      <c r="B28" s="12" t="s">
        <v>39</v>
      </c>
      <c r="C28" s="12">
        <v>201619</v>
      </c>
      <c r="D28" s="13" t="s">
        <v>42</v>
      </c>
      <c r="E28" s="12" t="s">
        <v>17</v>
      </c>
      <c r="F28" s="14">
        <v>83</v>
      </c>
      <c r="G28" s="14">
        <f t="shared" si="0"/>
        <v>33.2</v>
      </c>
      <c r="H28" s="15">
        <v>24</v>
      </c>
      <c r="I28" s="14">
        <v>78.6</v>
      </c>
      <c r="J28" s="14">
        <f t="shared" si="1"/>
        <v>47.16</v>
      </c>
      <c r="K28" s="14">
        <f t="shared" si="2"/>
        <v>80.36</v>
      </c>
      <c r="L28" s="20"/>
      <c r="IP28" s="2"/>
      <c r="IQ28" s="2"/>
      <c r="IR28" s="2"/>
      <c r="IS28" s="2"/>
    </row>
    <row r="29" spans="1:253" ht="21.75" customHeight="1">
      <c r="A29" s="11">
        <v>26</v>
      </c>
      <c r="B29" s="12" t="s">
        <v>43</v>
      </c>
      <c r="C29" s="12">
        <v>201603</v>
      </c>
      <c r="D29" s="13" t="s">
        <v>44</v>
      </c>
      <c r="E29" s="12" t="s">
        <v>15</v>
      </c>
      <c r="F29" s="14">
        <v>59</v>
      </c>
      <c r="G29" s="14">
        <f t="shared" si="0"/>
        <v>23.6</v>
      </c>
      <c r="H29" s="15">
        <v>27</v>
      </c>
      <c r="I29" s="14">
        <v>86.8</v>
      </c>
      <c r="J29" s="14">
        <f t="shared" si="1"/>
        <v>52.08</v>
      </c>
      <c r="K29" s="14">
        <f t="shared" si="2"/>
        <v>75.68</v>
      </c>
      <c r="L29" s="20">
        <v>1</v>
      </c>
      <c r="IP29" s="2"/>
      <c r="IQ29" s="2"/>
      <c r="IR29" s="2"/>
      <c r="IS29" s="2"/>
    </row>
    <row r="30" spans="1:253" ht="21.75" customHeight="1">
      <c r="A30" s="11">
        <v>27</v>
      </c>
      <c r="B30" s="12" t="s">
        <v>43</v>
      </c>
      <c r="C30" s="12">
        <v>201602</v>
      </c>
      <c r="D30" s="13" t="s">
        <v>45</v>
      </c>
      <c r="E30" s="12" t="s">
        <v>17</v>
      </c>
      <c r="F30" s="14">
        <v>58.5</v>
      </c>
      <c r="G30" s="14">
        <f t="shared" si="0"/>
        <v>23.400000000000002</v>
      </c>
      <c r="H30" s="15">
        <v>28</v>
      </c>
      <c r="I30" s="14">
        <v>76.8</v>
      </c>
      <c r="J30" s="14">
        <f t="shared" si="1"/>
        <v>46.08</v>
      </c>
      <c r="K30" s="14">
        <f t="shared" si="2"/>
        <v>69.48</v>
      </c>
      <c r="L30" s="20"/>
      <c r="IP30" s="2"/>
      <c r="IQ30" s="2"/>
      <c r="IR30" s="2"/>
      <c r="IS30" s="2"/>
    </row>
    <row r="31" spans="1:253" ht="21.75" customHeight="1">
      <c r="A31" s="11">
        <v>28</v>
      </c>
      <c r="B31" s="12" t="s">
        <v>43</v>
      </c>
      <c r="C31" s="12">
        <v>201601</v>
      </c>
      <c r="D31" s="13" t="s">
        <v>46</v>
      </c>
      <c r="E31" s="12" t="s">
        <v>17</v>
      </c>
      <c r="F31" s="14">
        <v>53.5</v>
      </c>
      <c r="G31" s="14">
        <f t="shared" si="0"/>
        <v>21.400000000000002</v>
      </c>
      <c r="H31" s="15">
        <v>26</v>
      </c>
      <c r="I31" s="14">
        <v>77.2</v>
      </c>
      <c r="J31" s="14">
        <f t="shared" si="1"/>
        <v>46.32</v>
      </c>
      <c r="K31" s="14">
        <f t="shared" si="2"/>
        <v>67.72</v>
      </c>
      <c r="L31" s="20"/>
      <c r="IP31" s="2"/>
      <c r="IQ31" s="2"/>
      <c r="IR31" s="2"/>
      <c r="IS31" s="2"/>
    </row>
    <row r="32" spans="1:253" ht="21.75" customHeight="1">
      <c r="A32" s="11">
        <v>29</v>
      </c>
      <c r="B32" s="12" t="s">
        <v>47</v>
      </c>
      <c r="C32" s="12">
        <v>201611</v>
      </c>
      <c r="D32" s="12" t="s">
        <v>48</v>
      </c>
      <c r="E32" s="12" t="s">
        <v>17</v>
      </c>
      <c r="F32" s="14">
        <v>72</v>
      </c>
      <c r="G32" s="14">
        <f t="shared" si="0"/>
        <v>28.8</v>
      </c>
      <c r="H32" s="15">
        <v>31</v>
      </c>
      <c r="I32" s="14">
        <v>83</v>
      </c>
      <c r="J32" s="14">
        <f t="shared" si="1"/>
        <v>49.8</v>
      </c>
      <c r="K32" s="14">
        <f t="shared" si="2"/>
        <v>78.6</v>
      </c>
      <c r="L32" s="20">
        <v>2</v>
      </c>
      <c r="IP32" s="2"/>
      <c r="IQ32" s="2"/>
      <c r="IR32" s="2"/>
      <c r="IS32" s="2"/>
    </row>
    <row r="33" spans="1:253" ht="21.75" customHeight="1">
      <c r="A33" s="11">
        <v>32</v>
      </c>
      <c r="B33" s="12" t="s">
        <v>47</v>
      </c>
      <c r="C33" s="12">
        <v>201603</v>
      </c>
      <c r="D33" s="13" t="s">
        <v>49</v>
      </c>
      <c r="E33" s="12" t="s">
        <v>15</v>
      </c>
      <c r="F33" s="14">
        <v>60.5</v>
      </c>
      <c r="G33" s="14">
        <f t="shared" si="0"/>
        <v>24.200000000000003</v>
      </c>
      <c r="H33" s="15">
        <v>32</v>
      </c>
      <c r="I33" s="14">
        <v>80.6</v>
      </c>
      <c r="J33" s="14">
        <f t="shared" si="1"/>
        <v>48.35999999999999</v>
      </c>
      <c r="K33" s="14">
        <f t="shared" si="2"/>
        <v>72.56</v>
      </c>
      <c r="L33" s="20"/>
      <c r="IP33" s="2"/>
      <c r="IQ33" s="2"/>
      <c r="IR33" s="2"/>
      <c r="IS33" s="2"/>
    </row>
    <row r="34" spans="1:253" ht="21.75" customHeight="1">
      <c r="A34" s="11">
        <v>30</v>
      </c>
      <c r="B34" s="12" t="s">
        <v>47</v>
      </c>
      <c r="C34" s="12">
        <v>201604</v>
      </c>
      <c r="D34" s="13" t="s">
        <v>50</v>
      </c>
      <c r="E34" s="12" t="s">
        <v>15</v>
      </c>
      <c r="F34" s="14">
        <v>70.5</v>
      </c>
      <c r="G34" s="14">
        <f t="shared" si="0"/>
        <v>28.200000000000003</v>
      </c>
      <c r="H34" s="15">
        <v>29</v>
      </c>
      <c r="I34" s="14">
        <v>73.6</v>
      </c>
      <c r="J34" s="14">
        <f t="shared" si="1"/>
        <v>44.16</v>
      </c>
      <c r="K34" s="14">
        <f t="shared" si="2"/>
        <v>72.36</v>
      </c>
      <c r="L34" s="20"/>
      <c r="IP34" s="2"/>
      <c r="IQ34" s="2"/>
      <c r="IR34" s="2"/>
      <c r="IS34" s="2"/>
    </row>
    <row r="35" spans="1:253" ht="21.75" customHeight="1">
      <c r="A35" s="11">
        <v>31</v>
      </c>
      <c r="B35" s="17" t="s">
        <v>47</v>
      </c>
      <c r="C35" s="17">
        <v>201610</v>
      </c>
      <c r="D35" s="18" t="s">
        <v>51</v>
      </c>
      <c r="E35" s="17" t="s">
        <v>17</v>
      </c>
      <c r="F35" s="14">
        <v>63.5</v>
      </c>
      <c r="G35" s="14">
        <f t="shared" si="0"/>
        <v>25.400000000000002</v>
      </c>
      <c r="H35" s="15">
        <v>33</v>
      </c>
      <c r="I35" s="14">
        <v>76.6</v>
      </c>
      <c r="J35" s="14">
        <f t="shared" si="1"/>
        <v>45.959999999999994</v>
      </c>
      <c r="K35" s="14">
        <f t="shared" si="2"/>
        <v>71.36</v>
      </c>
      <c r="L35" s="20"/>
      <c r="IP35" s="2"/>
      <c r="IQ35" s="2"/>
      <c r="IR35" s="2"/>
      <c r="IS35" s="2"/>
    </row>
    <row r="36" spans="1:253" ht="21.75" customHeight="1">
      <c r="A36" s="11">
        <v>33</v>
      </c>
      <c r="B36" s="12" t="s">
        <v>47</v>
      </c>
      <c r="C36" s="12">
        <v>201601</v>
      </c>
      <c r="D36" s="12" t="s">
        <v>52</v>
      </c>
      <c r="E36" s="12" t="s">
        <v>17</v>
      </c>
      <c r="F36" s="14">
        <v>57</v>
      </c>
      <c r="G36" s="14">
        <f t="shared" si="0"/>
        <v>22.8</v>
      </c>
      <c r="H36" s="15">
        <v>34</v>
      </c>
      <c r="I36" s="14">
        <v>80.8</v>
      </c>
      <c r="J36" s="14">
        <f t="shared" si="1"/>
        <v>48.48</v>
      </c>
      <c r="K36" s="14">
        <f t="shared" si="2"/>
        <v>71.28</v>
      </c>
      <c r="L36" s="20"/>
      <c r="IP36" s="2"/>
      <c r="IQ36" s="2"/>
      <c r="IR36" s="2"/>
      <c r="IS36" s="2"/>
    </row>
    <row r="37" spans="1:253" ht="21.75" customHeight="1">
      <c r="A37" s="11">
        <v>35</v>
      </c>
      <c r="B37" s="12" t="s">
        <v>47</v>
      </c>
      <c r="C37" s="12">
        <v>201606</v>
      </c>
      <c r="D37" s="13" t="s">
        <v>53</v>
      </c>
      <c r="E37" s="12" t="s">
        <v>17</v>
      </c>
      <c r="F37" s="14">
        <v>55.5</v>
      </c>
      <c r="G37" s="14">
        <f t="shared" si="0"/>
        <v>22.200000000000003</v>
      </c>
      <c r="H37" s="15">
        <v>36</v>
      </c>
      <c r="I37" s="14">
        <v>78.4</v>
      </c>
      <c r="J37" s="14">
        <f t="shared" si="1"/>
        <v>47.04</v>
      </c>
      <c r="K37" s="14">
        <f t="shared" si="2"/>
        <v>69.24000000000001</v>
      </c>
      <c r="L37" s="20"/>
      <c r="IP37" s="2"/>
      <c r="IQ37" s="2"/>
      <c r="IR37" s="2"/>
      <c r="IS37" s="2"/>
    </row>
    <row r="38" spans="1:253" ht="21.75" customHeight="1">
      <c r="A38" s="11">
        <v>36</v>
      </c>
      <c r="B38" s="12" t="s">
        <v>47</v>
      </c>
      <c r="C38" s="12">
        <v>201614</v>
      </c>
      <c r="D38" s="13" t="s">
        <v>54</v>
      </c>
      <c r="E38" s="12" t="s">
        <v>17</v>
      </c>
      <c r="F38" s="14">
        <v>55.5</v>
      </c>
      <c r="G38" s="14">
        <f t="shared" si="0"/>
        <v>22.200000000000003</v>
      </c>
      <c r="H38" s="15">
        <v>30</v>
      </c>
      <c r="I38" s="14">
        <v>71.2</v>
      </c>
      <c r="J38" s="14">
        <f t="shared" si="1"/>
        <v>42.72</v>
      </c>
      <c r="K38" s="14">
        <f t="shared" si="2"/>
        <v>64.92</v>
      </c>
      <c r="L38" s="20"/>
      <c r="IP38" s="2"/>
      <c r="IQ38" s="2"/>
      <c r="IR38" s="2"/>
      <c r="IS38" s="2"/>
    </row>
    <row r="39" spans="1:253" ht="21.75" customHeight="1">
      <c r="A39" s="11">
        <v>34</v>
      </c>
      <c r="B39" s="16" t="s">
        <v>47</v>
      </c>
      <c r="C39" s="12">
        <v>201605</v>
      </c>
      <c r="D39" s="12" t="s">
        <v>55</v>
      </c>
      <c r="E39" s="12" t="s">
        <v>15</v>
      </c>
      <c r="F39" s="14">
        <v>55.5</v>
      </c>
      <c r="G39" s="14">
        <f t="shared" si="0"/>
        <v>22.200000000000003</v>
      </c>
      <c r="H39" s="15">
        <v>35</v>
      </c>
      <c r="I39" s="14">
        <v>0</v>
      </c>
      <c r="J39" s="14">
        <v>0</v>
      </c>
      <c r="K39" s="14">
        <f>G39</f>
        <v>22.200000000000003</v>
      </c>
      <c r="L39" s="20"/>
      <c r="IP39" s="2"/>
      <c r="IQ39" s="2"/>
      <c r="IR39" s="2"/>
      <c r="IS39" s="2"/>
    </row>
    <row r="40" spans="1:253" ht="21.75" customHeight="1">
      <c r="A40" s="11">
        <v>37</v>
      </c>
      <c r="B40" s="12" t="s">
        <v>56</v>
      </c>
      <c r="C40" s="12">
        <v>201624</v>
      </c>
      <c r="D40" s="13" t="s">
        <v>57</v>
      </c>
      <c r="E40" s="12" t="s">
        <v>15</v>
      </c>
      <c r="F40" s="14">
        <v>68</v>
      </c>
      <c r="G40" s="14">
        <f t="shared" si="0"/>
        <v>27.200000000000003</v>
      </c>
      <c r="H40" s="15">
        <v>38</v>
      </c>
      <c r="I40" s="14">
        <v>86.2</v>
      </c>
      <c r="J40" s="14">
        <f aca="true" t="shared" si="3" ref="J40:J43">I40*0.6</f>
        <v>51.72</v>
      </c>
      <c r="K40" s="14">
        <f aca="true" t="shared" si="4" ref="K40:K45">G40+J40</f>
        <v>78.92</v>
      </c>
      <c r="L40" s="21">
        <v>1</v>
      </c>
      <c r="IP40" s="2"/>
      <c r="IQ40" s="2"/>
      <c r="IR40" s="2"/>
      <c r="IS40" s="2"/>
    </row>
    <row r="41" spans="1:253" ht="21.75" customHeight="1">
      <c r="A41" s="11">
        <v>39</v>
      </c>
      <c r="B41" s="16" t="s">
        <v>56</v>
      </c>
      <c r="C41" s="12">
        <v>201619</v>
      </c>
      <c r="D41" s="12" t="s">
        <v>58</v>
      </c>
      <c r="E41" s="12" t="s">
        <v>15</v>
      </c>
      <c r="F41" s="14">
        <v>65</v>
      </c>
      <c r="G41" s="14">
        <f t="shared" si="0"/>
        <v>26</v>
      </c>
      <c r="H41" s="15">
        <v>37</v>
      </c>
      <c r="I41" s="14">
        <v>75.8</v>
      </c>
      <c r="J41" s="14">
        <f t="shared" si="3"/>
        <v>45.48</v>
      </c>
      <c r="K41" s="14">
        <f t="shared" si="4"/>
        <v>71.47999999999999</v>
      </c>
      <c r="L41" s="21"/>
      <c r="IP41" s="2"/>
      <c r="IQ41" s="2"/>
      <c r="IR41" s="2"/>
      <c r="IS41" s="2"/>
    </row>
    <row r="42" spans="1:253" ht="21.75" customHeight="1">
      <c r="A42" s="11">
        <v>38</v>
      </c>
      <c r="B42" s="12" t="s">
        <v>56</v>
      </c>
      <c r="C42" s="12">
        <v>201618</v>
      </c>
      <c r="D42" s="13" t="s">
        <v>59</v>
      </c>
      <c r="E42" s="12" t="s">
        <v>17</v>
      </c>
      <c r="F42" s="14">
        <v>66</v>
      </c>
      <c r="G42" s="14">
        <f t="shared" si="0"/>
        <v>26.400000000000002</v>
      </c>
      <c r="H42" s="15">
        <v>39</v>
      </c>
      <c r="I42" s="14">
        <v>73.4</v>
      </c>
      <c r="J42" s="14">
        <f t="shared" si="3"/>
        <v>44.04</v>
      </c>
      <c r="K42" s="14">
        <f t="shared" si="4"/>
        <v>70.44</v>
      </c>
      <c r="L42" s="21"/>
      <c r="IP42" s="2"/>
      <c r="IQ42" s="2"/>
      <c r="IR42" s="2"/>
      <c r="IS42" s="2"/>
    </row>
    <row r="43" spans="1:253" ht="21.75" customHeight="1">
      <c r="A43" s="11">
        <v>41</v>
      </c>
      <c r="B43" s="12" t="s">
        <v>60</v>
      </c>
      <c r="C43" s="12">
        <v>201605</v>
      </c>
      <c r="D43" s="13" t="s">
        <v>61</v>
      </c>
      <c r="E43" s="12" t="s">
        <v>17</v>
      </c>
      <c r="F43" s="14">
        <v>65</v>
      </c>
      <c r="G43" s="14">
        <f t="shared" si="0"/>
        <v>26</v>
      </c>
      <c r="H43" s="15">
        <v>42</v>
      </c>
      <c r="I43" s="14">
        <v>77.8</v>
      </c>
      <c r="J43" s="14">
        <f t="shared" si="3"/>
        <v>46.68</v>
      </c>
      <c r="K43" s="14">
        <f t="shared" si="4"/>
        <v>72.68</v>
      </c>
      <c r="L43" s="21">
        <v>1</v>
      </c>
      <c r="IP43" s="2"/>
      <c r="IQ43" s="2"/>
      <c r="IR43" s="2"/>
      <c r="IS43" s="2"/>
    </row>
    <row r="44" spans="1:253" ht="21.75" customHeight="1">
      <c r="A44" s="11">
        <v>40</v>
      </c>
      <c r="B44" s="12" t="s">
        <v>60</v>
      </c>
      <c r="C44" s="12">
        <v>201604</v>
      </c>
      <c r="D44" s="13" t="s">
        <v>62</v>
      </c>
      <c r="E44" s="12" t="s">
        <v>17</v>
      </c>
      <c r="F44" s="14">
        <v>65.5</v>
      </c>
      <c r="G44" s="14">
        <f t="shared" si="0"/>
        <v>26.200000000000003</v>
      </c>
      <c r="H44" s="15">
        <v>40</v>
      </c>
      <c r="I44" s="14">
        <v>0</v>
      </c>
      <c r="J44" s="14">
        <v>0</v>
      </c>
      <c r="K44" s="14">
        <f t="shared" si="4"/>
        <v>26.200000000000003</v>
      </c>
      <c r="L44" s="21"/>
      <c r="IP44" s="2"/>
      <c r="IQ44" s="2"/>
      <c r="IR44" s="2"/>
      <c r="IS44" s="2"/>
    </row>
    <row r="45" spans="1:253" ht="21.75" customHeight="1">
      <c r="A45" s="11">
        <v>42</v>
      </c>
      <c r="B45" s="12" t="s">
        <v>60</v>
      </c>
      <c r="C45" s="12">
        <v>201603</v>
      </c>
      <c r="D45" s="13" t="s">
        <v>63</v>
      </c>
      <c r="E45" s="12" t="s">
        <v>17</v>
      </c>
      <c r="F45" s="14">
        <v>64</v>
      </c>
      <c r="G45" s="14">
        <f t="shared" si="0"/>
        <v>25.6</v>
      </c>
      <c r="H45" s="15">
        <v>41</v>
      </c>
      <c r="I45" s="14">
        <v>0</v>
      </c>
      <c r="J45" s="14">
        <v>0</v>
      </c>
      <c r="K45" s="14">
        <f t="shared" si="4"/>
        <v>25.6</v>
      </c>
      <c r="L45" s="21"/>
      <c r="IP45" s="2"/>
      <c r="IQ45" s="2"/>
      <c r="IR45" s="2"/>
      <c r="IS45" s="2"/>
    </row>
  </sheetData>
  <sheetProtection/>
  <mergeCells count="8">
    <mergeCell ref="A1:L1"/>
    <mergeCell ref="L4:L10"/>
    <mergeCell ref="L11:L25"/>
    <mergeCell ref="L26:L28"/>
    <mergeCell ref="L29:L31"/>
    <mergeCell ref="L32:L39"/>
    <mergeCell ref="L40:L42"/>
    <mergeCell ref="L43:L45"/>
  </mergeCells>
  <printOptions horizontalCentered="1"/>
  <pageMargins left="0.71" right="0.71" top="0.55" bottom="0.5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2016-04-05T02:15:57Z</dcterms:created>
  <dcterms:modified xsi:type="dcterms:W3CDTF">2016-04-05T08:05:46Z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