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85" tabRatio="933" activeTab="0"/>
  </bookViews>
  <sheets>
    <sheet name="初中地理" sheetId="1" r:id="rId1"/>
    <sheet name="初中英语" sheetId="2" r:id="rId2"/>
    <sheet name="初中生物" sheetId="3" r:id="rId3"/>
    <sheet name="初中政治" sheetId="4" r:id="rId4"/>
    <sheet name="初中历史" sheetId="5" r:id="rId5"/>
    <sheet name="初中体育" sheetId="6" r:id="rId6"/>
    <sheet name="初中音乐" sheetId="7" r:id="rId7"/>
    <sheet name="初中计算机" sheetId="8" r:id="rId8"/>
    <sheet name="初中美术" sheetId="9" r:id="rId9"/>
    <sheet name="初中心理" sheetId="10" r:id="rId10"/>
    <sheet name="中学网络管理" sheetId="11" r:id="rId11"/>
    <sheet name="中学校医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<sst xmlns="http://schemas.openxmlformats.org/spreadsheetml/2006/main" count="228" uniqueCount="159">
  <si>
    <t xml:space="preserve">  招聘学科：初中地理</t>
  </si>
  <si>
    <t>序号</t>
  </si>
  <si>
    <t>考号</t>
  </si>
  <si>
    <t>Z-DL0103</t>
  </si>
  <si>
    <t>Z-DL0104</t>
  </si>
  <si>
    <t>Z-DL0105</t>
  </si>
  <si>
    <t>Z-DL0106</t>
  </si>
  <si>
    <t>Z-DL0108</t>
  </si>
  <si>
    <t>Z-DL0109</t>
  </si>
  <si>
    <t>Z-DL0114</t>
  </si>
  <si>
    <t xml:space="preserve">  招聘学科：初中英语</t>
  </si>
  <si>
    <t>Z-YY0101</t>
  </si>
  <si>
    <t>Z-YY0103</t>
  </si>
  <si>
    <t>Z-YY0104</t>
  </si>
  <si>
    <t>Z-YY0106</t>
  </si>
  <si>
    <t>Z-YY0107</t>
  </si>
  <si>
    <t>Z-YY0108</t>
  </si>
  <si>
    <t>Z-YY0113</t>
  </si>
  <si>
    <t>Z-YY0116</t>
  </si>
  <si>
    <t xml:space="preserve">  招聘学科：初中生物</t>
  </si>
  <si>
    <t>Z-SW0113</t>
  </si>
  <si>
    <t>Z-SW0114</t>
  </si>
  <si>
    <t>Z-SW0115</t>
  </si>
  <si>
    <t>Z-SW0116</t>
  </si>
  <si>
    <t>Z-SW0118</t>
  </si>
  <si>
    <t>Z-SW0120</t>
  </si>
  <si>
    <t>Z-SW0122</t>
  </si>
  <si>
    <t>Z-SW0123</t>
  </si>
  <si>
    <t>Z-SW0201</t>
  </si>
  <si>
    <t xml:space="preserve">  招聘学科：初中政治</t>
  </si>
  <si>
    <t>Z-ZZ0102</t>
  </si>
  <si>
    <t>Z-ZZ0104</t>
  </si>
  <si>
    <t>Z-ZZ0115</t>
  </si>
  <si>
    <t xml:space="preserve">  招聘学科：初中历史</t>
  </si>
  <si>
    <t>Z-LS0103</t>
  </si>
  <si>
    <t>Z-LS0115</t>
  </si>
  <si>
    <t>Z-LS0116</t>
  </si>
  <si>
    <t>Z-LS0119</t>
  </si>
  <si>
    <t>Z-LS0121</t>
  </si>
  <si>
    <t>Z-LS0122</t>
  </si>
  <si>
    <t xml:space="preserve">  招聘学科：初中体育</t>
  </si>
  <si>
    <t>Z-TY0104</t>
  </si>
  <si>
    <t>Z-TY0106</t>
  </si>
  <si>
    <t>Z-TY0108</t>
  </si>
  <si>
    <t>招聘学科：中学音乐</t>
  </si>
  <si>
    <t xml:space="preserve">  招聘学科：初中计算机</t>
  </si>
  <si>
    <t>Z-WJ0107</t>
  </si>
  <si>
    <t>Z-WJ0108</t>
  </si>
  <si>
    <t>Z-WJ0109</t>
  </si>
  <si>
    <t>Z-WJ0110</t>
  </si>
  <si>
    <t>Z-WJ0119</t>
  </si>
  <si>
    <t>Z-WJ0120</t>
  </si>
  <si>
    <t xml:space="preserve">  招聘学科：初中美术</t>
  </si>
  <si>
    <t>Z-MS0103</t>
  </si>
  <si>
    <t>Z-MS0105</t>
  </si>
  <si>
    <t>Z-MS0106</t>
  </si>
  <si>
    <t>Z-MS0108</t>
  </si>
  <si>
    <t>Z-MS0109</t>
  </si>
  <si>
    <t>Z-MS0115</t>
  </si>
  <si>
    <t xml:space="preserve">  招聘学科：初中心理</t>
  </si>
  <si>
    <t>Z-XL0103</t>
  </si>
  <si>
    <t>Z-XL0105</t>
  </si>
  <si>
    <t>Z-XL0113</t>
  </si>
  <si>
    <t xml:space="preserve">  招聘学科：初中网络管理</t>
  </si>
  <si>
    <t xml:space="preserve">  Z-WL0101</t>
  </si>
  <si>
    <t xml:space="preserve">  Z-WL0102</t>
  </si>
  <si>
    <t xml:space="preserve">  Z-WL0103</t>
  </si>
  <si>
    <t xml:space="preserve">  Z-WL0104</t>
  </si>
  <si>
    <t xml:space="preserve">  Z-WL0105</t>
  </si>
  <si>
    <t xml:space="preserve">  Z-WL0106</t>
  </si>
  <si>
    <t>Z-XY0101</t>
  </si>
  <si>
    <t xml:space="preserve">  招聘学科：校医</t>
  </si>
  <si>
    <t>面试</t>
  </si>
  <si>
    <t>试讲</t>
  </si>
  <si>
    <t>总成绩</t>
  </si>
  <si>
    <t>备注</t>
  </si>
  <si>
    <t>面试顺序号</t>
  </si>
  <si>
    <t>面试分数</t>
  </si>
  <si>
    <t>30%分数</t>
  </si>
  <si>
    <t>试讲顺序号</t>
  </si>
  <si>
    <t>试讲成绩</t>
  </si>
  <si>
    <t>70%成绩</t>
  </si>
  <si>
    <t>试讲成绩</t>
  </si>
  <si>
    <t>总成绩</t>
  </si>
  <si>
    <t>备注</t>
  </si>
  <si>
    <t>面试</t>
  </si>
  <si>
    <t>试讲</t>
  </si>
  <si>
    <t>总成绩</t>
  </si>
  <si>
    <t>备注</t>
  </si>
  <si>
    <t>面试分数</t>
  </si>
  <si>
    <t>30%分数</t>
  </si>
  <si>
    <t>试讲顺序号</t>
  </si>
  <si>
    <t>试讲成绩</t>
  </si>
  <si>
    <t>70%成绩</t>
  </si>
  <si>
    <t>面试</t>
  </si>
  <si>
    <t>试讲</t>
  </si>
  <si>
    <t>总成绩</t>
  </si>
  <si>
    <t>备注</t>
  </si>
  <si>
    <t>面试分数</t>
  </si>
  <si>
    <t>30%分数</t>
  </si>
  <si>
    <t>试讲顺序号</t>
  </si>
  <si>
    <t>试讲成绩</t>
  </si>
  <si>
    <t>70%成绩</t>
  </si>
  <si>
    <t>面试</t>
  </si>
  <si>
    <t>试讲</t>
  </si>
  <si>
    <t>总成绩</t>
  </si>
  <si>
    <t>备注</t>
  </si>
  <si>
    <t>面试分数</t>
  </si>
  <si>
    <t>30%分数</t>
  </si>
  <si>
    <t>试讲顺序号</t>
  </si>
  <si>
    <t>试讲成绩</t>
  </si>
  <si>
    <t>70%成绩</t>
  </si>
  <si>
    <t>面试</t>
  </si>
  <si>
    <t>试讲</t>
  </si>
  <si>
    <t>总成绩</t>
  </si>
  <si>
    <t>备注</t>
  </si>
  <si>
    <t>面试分数</t>
  </si>
  <si>
    <t>30%分数</t>
  </si>
  <si>
    <t>试讲顺序号</t>
  </si>
  <si>
    <t>试讲成绩</t>
  </si>
  <si>
    <t>70%成绩</t>
  </si>
  <si>
    <t>面试</t>
  </si>
  <si>
    <t>试讲</t>
  </si>
  <si>
    <t>总成绩</t>
  </si>
  <si>
    <t>备注</t>
  </si>
  <si>
    <t>面试分数</t>
  </si>
  <si>
    <t>30%分数</t>
  </si>
  <si>
    <t>试讲顺序号</t>
  </si>
  <si>
    <t>试讲成绩</t>
  </si>
  <si>
    <t>70%成绩</t>
  </si>
  <si>
    <t>面试</t>
  </si>
  <si>
    <t>试讲</t>
  </si>
  <si>
    <t>总成绩</t>
  </si>
  <si>
    <t>备注</t>
  </si>
  <si>
    <t>面试分数</t>
  </si>
  <si>
    <t>30%分数</t>
  </si>
  <si>
    <t>试讲顺序号</t>
  </si>
  <si>
    <t>试讲成绩</t>
  </si>
  <si>
    <t>70%成绩</t>
  </si>
  <si>
    <t>初中体育</t>
  </si>
  <si>
    <t>面试</t>
  </si>
  <si>
    <t>试讲</t>
  </si>
  <si>
    <t>总成绩</t>
  </si>
  <si>
    <t>备注</t>
  </si>
  <si>
    <t>面试分数</t>
  </si>
  <si>
    <t>30%分数</t>
  </si>
  <si>
    <t>试讲顺序号</t>
  </si>
  <si>
    <t>试讲成绩</t>
  </si>
  <si>
    <t>70%成绩</t>
  </si>
  <si>
    <t>面试</t>
  </si>
  <si>
    <t>试讲</t>
  </si>
  <si>
    <t>总成绩</t>
  </si>
  <si>
    <t>备注</t>
  </si>
  <si>
    <t>面试分数</t>
  </si>
  <si>
    <t>30%分数</t>
  </si>
  <si>
    <t>试讲顺序号</t>
  </si>
  <si>
    <t>试讲成绩</t>
  </si>
  <si>
    <t>70%成绩</t>
  </si>
  <si>
    <t>沈北新区招聘教师面试、试讲成绩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</si>
</sst>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3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9" borderId="0" applyNumberFormat="0" applyBorder="0" applyAlignment="0" applyProtection="0"/>
    <xf numFmtId="0" fontId="20" fillId="4" borderId="8" applyNumberFormat="0" applyAlignment="0" applyProtection="0"/>
    <xf numFmtId="0" fontId="6" fillId="7" borderId="5" applyNumberFormat="0" applyAlignment="0" applyProtection="0"/>
    <xf numFmtId="0" fontId="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19" borderId="10" xfId="0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/>
    </xf>
    <xf numFmtId="0" fontId="2" fillId="19" borderId="10" xfId="0" applyNumberFormat="1" applyFont="1" applyFill="1" applyBorder="1" applyAlignment="1">
      <alignment horizontal="center" vertical="center"/>
    </xf>
    <xf numFmtId="177" fontId="2" fillId="19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1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2" fillId="19" borderId="10" xfId="0" applyNumberFormat="1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19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B3" sqref="B1:B16384"/>
    </sheetView>
  </sheetViews>
  <sheetFormatPr defaultColWidth="9.00390625" defaultRowHeight="14.25"/>
  <cols>
    <col min="1" max="1" width="5.875" style="0" customWidth="1"/>
    <col min="2" max="2" width="10.00390625" style="0" customWidth="1"/>
    <col min="3" max="3" width="6.25390625" style="0" customWidth="1"/>
    <col min="4" max="4" width="7.50390625" style="0" customWidth="1"/>
    <col min="5" max="5" width="7.125" style="0" customWidth="1"/>
    <col min="6" max="6" width="5.75390625" style="0" customWidth="1"/>
    <col min="7" max="7" width="8.25390625" style="0" customWidth="1"/>
  </cols>
  <sheetData>
    <row r="1" spans="1:10" ht="30.75" customHeight="1">
      <c r="A1" s="42" t="s">
        <v>158</v>
      </c>
      <c r="B1" s="42"/>
      <c r="C1" s="42"/>
      <c r="D1" s="42"/>
      <c r="E1" s="42"/>
      <c r="F1" s="42"/>
      <c r="G1" s="42"/>
      <c r="H1" s="42"/>
      <c r="I1" s="42"/>
      <c r="J1" s="42"/>
    </row>
    <row r="2" spans="1:4" ht="18" customHeight="1">
      <c r="A2" s="46" t="s">
        <v>0</v>
      </c>
      <c r="B2" s="46"/>
      <c r="C2" s="46"/>
      <c r="D2" s="8"/>
    </row>
    <row r="3" spans="1:10" ht="24" customHeight="1">
      <c r="A3" s="43" t="s">
        <v>1</v>
      </c>
      <c r="B3" s="43" t="s">
        <v>2</v>
      </c>
      <c r="C3" s="43" t="s">
        <v>72</v>
      </c>
      <c r="D3" s="43"/>
      <c r="E3" s="43"/>
      <c r="F3" s="43" t="s">
        <v>73</v>
      </c>
      <c r="G3" s="43"/>
      <c r="H3" s="43"/>
      <c r="I3" s="44" t="s">
        <v>74</v>
      </c>
      <c r="J3" s="44" t="s">
        <v>75</v>
      </c>
    </row>
    <row r="4" spans="1:10" ht="27.75" customHeight="1">
      <c r="A4" s="43"/>
      <c r="B4" s="43"/>
      <c r="C4" s="25" t="s">
        <v>76</v>
      </c>
      <c r="D4" s="25" t="s">
        <v>77</v>
      </c>
      <c r="E4" s="25" t="s">
        <v>78</v>
      </c>
      <c r="F4" s="25" t="s">
        <v>79</v>
      </c>
      <c r="G4" s="27" t="s">
        <v>80</v>
      </c>
      <c r="H4" s="27" t="s">
        <v>81</v>
      </c>
      <c r="I4" s="45"/>
      <c r="J4" s="45"/>
    </row>
    <row r="5" spans="1:10" ht="18" customHeight="1">
      <c r="A5" s="9">
        <v>1</v>
      </c>
      <c r="B5" s="29" t="s">
        <v>8</v>
      </c>
      <c r="C5" s="16">
        <v>5</v>
      </c>
      <c r="D5" s="16">
        <v>82.6</v>
      </c>
      <c r="E5" s="32">
        <f aca="true" t="shared" si="0" ref="E5:E10">D5*0.3</f>
        <v>24.779999999999998</v>
      </c>
      <c r="F5" s="32">
        <v>4</v>
      </c>
      <c r="G5" s="32">
        <v>89.4</v>
      </c>
      <c r="H5" s="32">
        <f>G5*0.7</f>
        <v>62.58</v>
      </c>
      <c r="I5" s="32">
        <f aca="true" t="shared" si="1" ref="I5:I11">E5+H5</f>
        <v>87.36</v>
      </c>
      <c r="J5" s="32"/>
    </row>
    <row r="6" spans="1:10" ht="18" customHeight="1">
      <c r="A6" s="9">
        <v>2</v>
      </c>
      <c r="B6" s="29" t="s">
        <v>9</v>
      </c>
      <c r="C6" s="16">
        <v>4</v>
      </c>
      <c r="D6" s="16">
        <v>85</v>
      </c>
      <c r="E6" s="32">
        <f t="shared" si="0"/>
        <v>25.5</v>
      </c>
      <c r="F6" s="32">
        <v>3</v>
      </c>
      <c r="G6" s="32">
        <v>82.4</v>
      </c>
      <c r="H6" s="32">
        <f>G6*0.7</f>
        <v>57.68</v>
      </c>
      <c r="I6" s="32">
        <f t="shared" si="1"/>
        <v>83.18</v>
      </c>
      <c r="J6" s="32"/>
    </row>
    <row r="7" spans="1:10" ht="18" customHeight="1">
      <c r="A7" s="9">
        <v>3</v>
      </c>
      <c r="B7" s="1" t="s">
        <v>7</v>
      </c>
      <c r="C7" s="15">
        <v>2</v>
      </c>
      <c r="D7" s="15">
        <v>75.9</v>
      </c>
      <c r="E7" s="27">
        <f t="shared" si="0"/>
        <v>22.77</v>
      </c>
      <c r="F7" s="24">
        <v>5</v>
      </c>
      <c r="G7" s="27">
        <v>85.4</v>
      </c>
      <c r="H7" s="27">
        <f>G7*0.7</f>
        <v>59.78</v>
      </c>
      <c r="I7" s="27">
        <f t="shared" si="1"/>
        <v>82.55</v>
      </c>
      <c r="J7" s="27"/>
    </row>
    <row r="8" spans="1:10" ht="18" customHeight="1">
      <c r="A8" s="9">
        <v>4</v>
      </c>
      <c r="B8" s="10" t="s">
        <v>4</v>
      </c>
      <c r="C8" s="15">
        <v>1</v>
      </c>
      <c r="D8" s="15">
        <v>74.2</v>
      </c>
      <c r="E8" s="27">
        <f t="shared" si="0"/>
        <v>22.26</v>
      </c>
      <c r="F8" s="24">
        <v>1</v>
      </c>
      <c r="G8" s="27">
        <v>85.4</v>
      </c>
      <c r="H8" s="27">
        <f>G8*0.7</f>
        <v>59.78</v>
      </c>
      <c r="I8" s="27">
        <f t="shared" si="1"/>
        <v>82.04</v>
      </c>
      <c r="J8" s="27"/>
    </row>
    <row r="9" spans="1:10" ht="18" customHeight="1">
      <c r="A9" s="9">
        <v>5</v>
      </c>
      <c r="B9" s="1" t="s">
        <v>5</v>
      </c>
      <c r="C9" s="15">
        <v>6</v>
      </c>
      <c r="D9" s="15">
        <v>72</v>
      </c>
      <c r="E9" s="27">
        <f t="shared" si="0"/>
        <v>21.599999999999998</v>
      </c>
      <c r="F9" s="24">
        <v>2</v>
      </c>
      <c r="G9" s="27">
        <v>83.4</v>
      </c>
      <c r="H9" s="27">
        <f>G9*0.7</f>
        <v>58.38</v>
      </c>
      <c r="I9" s="27">
        <f t="shared" si="1"/>
        <v>79.98</v>
      </c>
      <c r="J9" s="27"/>
    </row>
    <row r="10" spans="1:10" ht="18" customHeight="1">
      <c r="A10" s="9">
        <v>6</v>
      </c>
      <c r="B10" s="1" t="s">
        <v>6</v>
      </c>
      <c r="C10" s="15">
        <v>3</v>
      </c>
      <c r="D10" s="15">
        <v>76</v>
      </c>
      <c r="E10" s="27">
        <f t="shared" si="0"/>
        <v>22.8</v>
      </c>
      <c r="F10" s="27"/>
      <c r="G10" s="27"/>
      <c r="H10" s="27"/>
      <c r="I10" s="27">
        <f t="shared" si="1"/>
        <v>22.8</v>
      </c>
      <c r="J10" s="27"/>
    </row>
    <row r="11" spans="1:10" ht="18" customHeight="1">
      <c r="A11" s="9">
        <v>7</v>
      </c>
      <c r="B11" s="1" t="s">
        <v>3</v>
      </c>
      <c r="C11" s="15"/>
      <c r="D11" s="15"/>
      <c r="E11" s="24"/>
      <c r="F11" s="27"/>
      <c r="G11" s="27"/>
      <c r="H11" s="27"/>
      <c r="I11" s="27">
        <f t="shared" si="1"/>
        <v>0</v>
      </c>
      <c r="J11" s="27"/>
    </row>
  </sheetData>
  <sheetProtection/>
  <mergeCells count="8">
    <mergeCell ref="A1:J1"/>
    <mergeCell ref="F3:H3"/>
    <mergeCell ref="I3:I4"/>
    <mergeCell ref="J3:J4"/>
    <mergeCell ref="A2:C2"/>
    <mergeCell ref="A3:A4"/>
    <mergeCell ref="B3:B4"/>
    <mergeCell ref="C3:E3"/>
  </mergeCells>
  <printOptions/>
  <pageMargins left="0.55" right="0.55" top="0.98" bottom="0.98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B2" sqref="B1:B16384"/>
    </sheetView>
  </sheetViews>
  <sheetFormatPr defaultColWidth="9.00390625" defaultRowHeight="14.25"/>
  <cols>
    <col min="1" max="1" width="5.25390625" style="0" customWidth="1"/>
    <col min="2" max="2" width="8.75390625" style="22" customWidth="1"/>
    <col min="3" max="3" width="6.375" style="0" customWidth="1"/>
    <col min="4" max="4" width="8.50390625" style="0" customWidth="1"/>
    <col min="5" max="5" width="6.625" style="0" customWidth="1"/>
    <col min="6" max="6" width="6.00390625" style="0" customWidth="1"/>
    <col min="7" max="8" width="7.375" style="0" customWidth="1"/>
    <col min="9" max="9" width="7.25390625" style="0" customWidth="1"/>
  </cols>
  <sheetData>
    <row r="1" spans="1:10" ht="25.5">
      <c r="A1" s="42" t="s">
        <v>158</v>
      </c>
      <c r="B1" s="42"/>
      <c r="C1" s="42"/>
      <c r="D1" s="42"/>
      <c r="E1" s="42"/>
      <c r="F1" s="42"/>
      <c r="G1" s="42"/>
      <c r="H1" s="42"/>
      <c r="I1" s="42"/>
      <c r="J1" s="42"/>
    </row>
    <row r="2" spans="1:3" ht="14.25">
      <c r="A2" s="4" t="s">
        <v>59</v>
      </c>
      <c r="B2" s="23"/>
      <c r="C2" s="5"/>
    </row>
    <row r="3" spans="1:10" ht="21.75" customHeight="1">
      <c r="A3" s="43" t="s">
        <v>1</v>
      </c>
      <c r="B3" s="43" t="s">
        <v>2</v>
      </c>
      <c r="C3" s="43" t="s">
        <v>94</v>
      </c>
      <c r="D3" s="43"/>
      <c r="E3" s="43"/>
      <c r="F3" s="43" t="s">
        <v>95</v>
      </c>
      <c r="G3" s="43"/>
      <c r="H3" s="43"/>
      <c r="I3" s="47" t="s">
        <v>96</v>
      </c>
      <c r="J3" s="47" t="s">
        <v>97</v>
      </c>
    </row>
    <row r="4" spans="1:10" ht="29.25" customHeight="1">
      <c r="A4" s="43"/>
      <c r="B4" s="43"/>
      <c r="C4" s="25" t="s">
        <v>76</v>
      </c>
      <c r="D4" s="25" t="s">
        <v>98</v>
      </c>
      <c r="E4" s="25" t="s">
        <v>99</v>
      </c>
      <c r="F4" s="25" t="s">
        <v>100</v>
      </c>
      <c r="G4" s="36" t="s">
        <v>101</v>
      </c>
      <c r="H4" s="36" t="s">
        <v>102</v>
      </c>
      <c r="I4" s="47"/>
      <c r="J4" s="47"/>
    </row>
    <row r="5" spans="1:10" ht="24.75" customHeight="1">
      <c r="A5" s="9">
        <v>1</v>
      </c>
      <c r="B5" s="31" t="s">
        <v>61</v>
      </c>
      <c r="C5" s="17">
        <v>2</v>
      </c>
      <c r="D5" s="17">
        <v>91</v>
      </c>
      <c r="E5" s="18">
        <f>D5*0.3</f>
        <v>27.3</v>
      </c>
      <c r="F5" s="18">
        <v>1</v>
      </c>
      <c r="G5" s="18">
        <v>87.2</v>
      </c>
      <c r="H5" s="18">
        <f>G5*0.7</f>
        <v>61.04</v>
      </c>
      <c r="I5" s="18">
        <f>H5+E5</f>
        <v>88.34</v>
      </c>
      <c r="J5" s="18"/>
    </row>
    <row r="6" spans="1:10" ht="24.75" customHeight="1">
      <c r="A6" s="9">
        <v>2</v>
      </c>
      <c r="B6" s="10" t="s">
        <v>62</v>
      </c>
      <c r="C6" s="15">
        <v>1</v>
      </c>
      <c r="D6" s="9">
        <v>89.4</v>
      </c>
      <c r="E6" s="36">
        <f>D6*0.3</f>
        <v>26.82</v>
      </c>
      <c r="F6" s="13">
        <v>2</v>
      </c>
      <c r="G6" s="36">
        <v>87.6</v>
      </c>
      <c r="H6" s="36">
        <f>G6*0.7</f>
        <v>61.31999999999999</v>
      </c>
      <c r="I6" s="36">
        <f>H6+E6</f>
        <v>88.13999999999999</v>
      </c>
      <c r="J6" s="36"/>
    </row>
    <row r="7" spans="1:10" ht="24.75" customHeight="1">
      <c r="A7" s="9">
        <v>3</v>
      </c>
      <c r="B7" s="10" t="s">
        <v>60</v>
      </c>
      <c r="C7" s="9">
        <v>3</v>
      </c>
      <c r="D7" s="9">
        <v>88.6</v>
      </c>
      <c r="E7" s="36">
        <f>D7*0.3</f>
        <v>26.58</v>
      </c>
      <c r="F7" s="13">
        <v>3</v>
      </c>
      <c r="G7" s="36">
        <v>87.6</v>
      </c>
      <c r="H7" s="36">
        <f>G7*0.7</f>
        <v>61.31999999999999</v>
      </c>
      <c r="I7" s="36">
        <f>H7+E7</f>
        <v>87.89999999999999</v>
      </c>
      <c r="J7" s="36"/>
    </row>
    <row r="8" spans="1:10" ht="20.25" customHeight="1">
      <c r="A8" s="13"/>
      <c r="B8" s="13"/>
      <c r="C8" s="13"/>
      <c r="D8" s="13"/>
      <c r="E8" s="13"/>
      <c r="F8" s="36"/>
      <c r="G8" s="36"/>
      <c r="H8" s="36"/>
      <c r="I8" s="36"/>
      <c r="J8" s="36"/>
    </row>
    <row r="9" spans="1:10" ht="18.75" customHeight="1">
      <c r="A9" s="13"/>
      <c r="B9" s="13"/>
      <c r="C9" s="13"/>
      <c r="D9" s="13"/>
      <c r="E9" s="13"/>
      <c r="F9" s="36"/>
      <c r="G9" s="36"/>
      <c r="H9" s="36"/>
      <c r="I9" s="36"/>
      <c r="J9" s="36"/>
    </row>
    <row r="10" spans="1:10" ht="18.75" customHeight="1">
      <c r="A10" s="13"/>
      <c r="B10" s="13"/>
      <c r="C10" s="13"/>
      <c r="D10" s="13"/>
      <c r="E10" s="13"/>
      <c r="F10" s="36"/>
      <c r="G10" s="36"/>
      <c r="H10" s="36"/>
      <c r="I10" s="36"/>
      <c r="J10" s="36"/>
    </row>
    <row r="11" spans="1:10" ht="24" customHeight="1">
      <c r="A11" s="13"/>
      <c r="B11" s="13"/>
      <c r="C11" s="13"/>
      <c r="D11" s="13"/>
      <c r="E11" s="13"/>
      <c r="F11" s="36"/>
      <c r="G11" s="36"/>
      <c r="H11" s="36"/>
      <c r="I11" s="36"/>
      <c r="J11" s="36"/>
    </row>
    <row r="12" spans="1:10" ht="18.75" customHeight="1">
      <c r="A12" s="39"/>
      <c r="B12" s="13"/>
      <c r="C12" s="39"/>
      <c r="D12" s="39"/>
      <c r="E12" s="39"/>
      <c r="F12" s="40"/>
      <c r="G12" s="40"/>
      <c r="H12" s="40"/>
      <c r="I12" s="40"/>
      <c r="J12" s="40"/>
    </row>
  </sheetData>
  <sheetProtection/>
  <mergeCells count="7">
    <mergeCell ref="A1:J1"/>
    <mergeCell ref="F3:H3"/>
    <mergeCell ref="I3:I4"/>
    <mergeCell ref="J3:J4"/>
    <mergeCell ref="A3:A4"/>
    <mergeCell ref="B3:B4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B3" sqref="B1:B16384"/>
    </sheetView>
  </sheetViews>
  <sheetFormatPr defaultColWidth="9.00390625" defaultRowHeight="14.25"/>
  <cols>
    <col min="1" max="1" width="4.25390625" style="0" customWidth="1"/>
    <col min="2" max="2" width="10.00390625" style="0" customWidth="1"/>
    <col min="3" max="3" width="6.625" style="0" customWidth="1"/>
    <col min="4" max="4" width="7.50390625" style="0" customWidth="1"/>
    <col min="5" max="5" width="7.00390625" style="0" customWidth="1"/>
    <col min="6" max="6" width="5.75390625" style="0" customWidth="1"/>
    <col min="7" max="7" width="7.375" style="0" customWidth="1"/>
    <col min="8" max="8" width="7.125" style="0" customWidth="1"/>
    <col min="9" max="9" width="7.00390625" style="0" customWidth="1"/>
    <col min="10" max="10" width="9.75390625" style="0" customWidth="1"/>
  </cols>
  <sheetData>
    <row r="1" spans="1:10" ht="22.5" customHeight="1">
      <c r="A1" s="42" t="s">
        <v>158</v>
      </c>
      <c r="B1" s="42"/>
      <c r="C1" s="42"/>
      <c r="D1" s="42"/>
      <c r="E1" s="42"/>
      <c r="F1" s="42"/>
      <c r="G1" s="42"/>
      <c r="H1" s="42"/>
      <c r="I1" s="42"/>
      <c r="J1" s="42"/>
    </row>
    <row r="2" spans="1:3" ht="14.25">
      <c r="A2" s="46" t="s">
        <v>63</v>
      </c>
      <c r="B2" s="46"/>
      <c r="C2" s="46"/>
    </row>
    <row r="3" spans="1:10" ht="27" customHeight="1">
      <c r="A3" s="43" t="s">
        <v>1</v>
      </c>
      <c r="B3" s="43" t="s">
        <v>2</v>
      </c>
      <c r="C3" s="50" t="s">
        <v>72</v>
      </c>
      <c r="D3" s="51"/>
      <c r="E3" s="52"/>
      <c r="F3" s="50" t="s">
        <v>73</v>
      </c>
      <c r="G3" s="51"/>
      <c r="H3" s="52"/>
      <c r="I3" s="53" t="s">
        <v>83</v>
      </c>
      <c r="J3" s="53" t="s">
        <v>84</v>
      </c>
    </row>
    <row r="4" spans="1:10" ht="33" customHeight="1">
      <c r="A4" s="43"/>
      <c r="B4" s="55"/>
      <c r="C4" s="26" t="s">
        <v>76</v>
      </c>
      <c r="D4" s="26" t="s">
        <v>77</v>
      </c>
      <c r="E4" s="26" t="s">
        <v>78</v>
      </c>
      <c r="F4" s="26" t="s">
        <v>79</v>
      </c>
      <c r="G4" s="35" t="s">
        <v>82</v>
      </c>
      <c r="H4" s="35" t="s">
        <v>81</v>
      </c>
      <c r="I4" s="54"/>
      <c r="J4" s="54"/>
    </row>
    <row r="5" spans="1:10" ht="37.5" customHeight="1">
      <c r="A5" s="9">
        <v>1</v>
      </c>
      <c r="B5" s="31" t="s">
        <v>69</v>
      </c>
      <c r="C5" s="17">
        <v>5</v>
      </c>
      <c r="D5" s="16">
        <v>87.2</v>
      </c>
      <c r="E5" s="32">
        <f aca="true" t="shared" si="0" ref="E5:E10">D5*0.3</f>
        <v>26.16</v>
      </c>
      <c r="F5" s="32">
        <v>1</v>
      </c>
      <c r="G5" s="32">
        <v>89.8</v>
      </c>
      <c r="H5" s="32">
        <f aca="true" t="shared" si="1" ref="H5:H10">G5*0.7</f>
        <v>62.85999999999999</v>
      </c>
      <c r="I5" s="32">
        <f aca="true" t="shared" si="2" ref="I5:I10">E5+H5</f>
        <v>89.02</v>
      </c>
      <c r="J5" s="32"/>
    </row>
    <row r="6" spans="1:10" ht="37.5" customHeight="1">
      <c r="A6" s="9">
        <v>2</v>
      </c>
      <c r="B6" s="31" t="s">
        <v>64</v>
      </c>
      <c r="C6" s="17">
        <v>1</v>
      </c>
      <c r="D6" s="17">
        <v>80.6</v>
      </c>
      <c r="E6" s="32">
        <f t="shared" si="0"/>
        <v>24.179999999999996</v>
      </c>
      <c r="F6" s="32">
        <v>2</v>
      </c>
      <c r="G6" s="32">
        <v>86</v>
      </c>
      <c r="H6" s="32">
        <f t="shared" si="1"/>
        <v>60.199999999999996</v>
      </c>
      <c r="I6" s="32">
        <f t="shared" si="2"/>
        <v>84.38</v>
      </c>
      <c r="J6" s="32"/>
    </row>
    <row r="7" spans="1:10" ht="37.5" customHeight="1">
      <c r="A7" s="9">
        <v>3</v>
      </c>
      <c r="B7" s="10" t="s">
        <v>68</v>
      </c>
      <c r="C7" s="9">
        <v>6</v>
      </c>
      <c r="D7" s="9">
        <v>84.4</v>
      </c>
      <c r="E7" s="24">
        <f t="shared" si="0"/>
        <v>25.32</v>
      </c>
      <c r="F7" s="24">
        <v>3</v>
      </c>
      <c r="G7" s="27">
        <v>83.4</v>
      </c>
      <c r="H7" s="27">
        <f t="shared" si="1"/>
        <v>58.38</v>
      </c>
      <c r="I7" s="27">
        <f t="shared" si="2"/>
        <v>83.7</v>
      </c>
      <c r="J7" s="27"/>
    </row>
    <row r="8" spans="1:10" s="12" customFormat="1" ht="37.5" customHeight="1">
      <c r="A8" s="9">
        <v>4</v>
      </c>
      <c r="B8" s="10" t="s">
        <v>66</v>
      </c>
      <c r="C8" s="9">
        <v>4</v>
      </c>
      <c r="D8" s="9">
        <v>76</v>
      </c>
      <c r="E8" s="24">
        <f t="shared" si="0"/>
        <v>22.8</v>
      </c>
      <c r="F8" s="24">
        <v>4</v>
      </c>
      <c r="G8" s="24">
        <v>83.2</v>
      </c>
      <c r="H8" s="27">
        <f t="shared" si="1"/>
        <v>58.239999999999995</v>
      </c>
      <c r="I8" s="27">
        <f t="shared" si="2"/>
        <v>81.03999999999999</v>
      </c>
      <c r="J8" s="24"/>
    </row>
    <row r="9" spans="1:10" ht="37.5" customHeight="1">
      <c r="A9" s="9">
        <v>5</v>
      </c>
      <c r="B9" s="10" t="s">
        <v>67</v>
      </c>
      <c r="C9" s="9">
        <v>2</v>
      </c>
      <c r="D9" s="9">
        <v>76.8</v>
      </c>
      <c r="E9" s="24">
        <f t="shared" si="0"/>
        <v>23.04</v>
      </c>
      <c r="F9" s="24">
        <v>5</v>
      </c>
      <c r="G9" s="24">
        <v>80.2</v>
      </c>
      <c r="H9" s="27">
        <f t="shared" si="1"/>
        <v>56.14</v>
      </c>
      <c r="I9" s="27">
        <f t="shared" si="2"/>
        <v>79.18</v>
      </c>
      <c r="J9" s="27"/>
    </row>
    <row r="10" spans="1:10" ht="37.5" customHeight="1">
      <c r="A10" s="9">
        <v>6</v>
      </c>
      <c r="B10" s="10" t="s">
        <v>65</v>
      </c>
      <c r="C10" s="9">
        <v>3</v>
      </c>
      <c r="D10" s="9">
        <v>80.4</v>
      </c>
      <c r="E10" s="24">
        <f t="shared" si="0"/>
        <v>24.12</v>
      </c>
      <c r="F10" s="27"/>
      <c r="G10" s="27"/>
      <c r="H10" s="27">
        <f t="shared" si="1"/>
        <v>0</v>
      </c>
      <c r="I10" s="27">
        <f t="shared" si="2"/>
        <v>24.12</v>
      </c>
      <c r="J10" s="27"/>
    </row>
  </sheetData>
  <sheetProtection/>
  <mergeCells count="8">
    <mergeCell ref="A1:J1"/>
    <mergeCell ref="F3:H3"/>
    <mergeCell ref="I3:I4"/>
    <mergeCell ref="J3:J4"/>
    <mergeCell ref="A2:C2"/>
    <mergeCell ref="A3:A4"/>
    <mergeCell ref="B3:B4"/>
    <mergeCell ref="C3:E3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B3" sqref="B1:B16384"/>
    </sheetView>
  </sheetViews>
  <sheetFormatPr defaultColWidth="9.00390625" defaultRowHeight="14.25"/>
  <cols>
    <col min="1" max="1" width="4.875" style="0" customWidth="1"/>
    <col min="2" max="2" width="9.25390625" style="22" customWidth="1"/>
    <col min="3" max="3" width="5.50390625" style="0" customWidth="1"/>
    <col min="4" max="4" width="8.125" style="0" customWidth="1"/>
    <col min="5" max="5" width="7.25390625" style="0" customWidth="1"/>
    <col min="6" max="6" width="5.75390625" style="0" customWidth="1"/>
    <col min="7" max="7" width="7.50390625" style="0" customWidth="1"/>
    <col min="8" max="8" width="7.75390625" style="0" customWidth="1"/>
    <col min="9" max="9" width="8.50390625" style="0" customWidth="1"/>
  </cols>
  <sheetData>
    <row r="1" spans="1:10" ht="25.5">
      <c r="A1" s="42" t="s">
        <v>158</v>
      </c>
      <c r="B1" s="42"/>
      <c r="C1" s="42"/>
      <c r="D1" s="42"/>
      <c r="E1" s="42"/>
      <c r="F1" s="42"/>
      <c r="G1" s="42"/>
      <c r="H1" s="42"/>
      <c r="I1" s="42"/>
      <c r="J1" s="42"/>
    </row>
    <row r="2" spans="1:3" ht="21.75" customHeight="1">
      <c r="A2" s="49" t="s">
        <v>71</v>
      </c>
      <c r="B2" s="49"/>
      <c r="C2" s="49"/>
    </row>
    <row r="3" spans="1:10" ht="21.75" customHeight="1">
      <c r="A3" s="43" t="s">
        <v>1</v>
      </c>
      <c r="B3" s="43" t="s">
        <v>2</v>
      </c>
      <c r="C3" s="43" t="s">
        <v>85</v>
      </c>
      <c r="D3" s="43"/>
      <c r="E3" s="43"/>
      <c r="F3" s="43" t="s">
        <v>86</v>
      </c>
      <c r="G3" s="43"/>
      <c r="H3" s="43"/>
      <c r="I3" s="47" t="s">
        <v>87</v>
      </c>
      <c r="J3" s="47" t="s">
        <v>88</v>
      </c>
    </row>
    <row r="4" spans="1:10" ht="25.5" customHeight="1">
      <c r="A4" s="43"/>
      <c r="B4" s="43"/>
      <c r="C4" s="25" t="s">
        <v>76</v>
      </c>
      <c r="D4" s="25" t="s">
        <v>89</v>
      </c>
      <c r="E4" s="25" t="s">
        <v>90</v>
      </c>
      <c r="F4" s="25" t="s">
        <v>91</v>
      </c>
      <c r="G4" s="36" t="s">
        <v>92</v>
      </c>
      <c r="H4" s="36" t="s">
        <v>93</v>
      </c>
      <c r="I4" s="47"/>
      <c r="J4" s="47"/>
    </row>
    <row r="5" spans="1:10" ht="27.75" customHeight="1">
      <c r="A5" s="9">
        <v>1</v>
      </c>
      <c r="B5" s="31" t="s">
        <v>70</v>
      </c>
      <c r="C5" s="17">
        <v>1</v>
      </c>
      <c r="D5" s="17">
        <v>78.4</v>
      </c>
      <c r="E5" s="18">
        <f>D5*0.3</f>
        <v>23.52</v>
      </c>
      <c r="F5" s="18">
        <v>1</v>
      </c>
      <c r="G5" s="18">
        <v>81</v>
      </c>
      <c r="H5" s="18">
        <f>G5*0.7</f>
        <v>56.699999999999996</v>
      </c>
      <c r="I5" s="18">
        <f>H5+E5</f>
        <v>80.22</v>
      </c>
      <c r="J5" s="18"/>
    </row>
    <row r="6" spans="1:10" ht="27.75" customHeight="1">
      <c r="A6" s="9">
        <v>2</v>
      </c>
      <c r="B6" s="1"/>
      <c r="C6" s="1"/>
      <c r="D6" s="9"/>
      <c r="E6" s="13"/>
      <c r="F6" s="36"/>
      <c r="G6" s="36"/>
      <c r="H6" s="36"/>
      <c r="I6" s="36"/>
      <c r="J6" s="36"/>
    </row>
    <row r="7" spans="1:10" ht="27.75" customHeight="1">
      <c r="A7" s="9">
        <v>3</v>
      </c>
      <c r="B7" s="1"/>
      <c r="C7" s="1"/>
      <c r="D7" s="9"/>
      <c r="E7" s="39"/>
      <c r="F7" s="40"/>
      <c r="G7" s="40"/>
      <c r="H7" s="40"/>
      <c r="I7" s="40"/>
      <c r="J7" s="40"/>
    </row>
    <row r="8" spans="1:10" ht="27.75" customHeight="1">
      <c r="A8" s="9">
        <v>4</v>
      </c>
      <c r="B8" s="1"/>
      <c r="C8" s="1"/>
      <c r="D8" s="9"/>
      <c r="E8" s="39"/>
      <c r="F8" s="40"/>
      <c r="G8" s="40"/>
      <c r="H8" s="40"/>
      <c r="I8" s="40"/>
      <c r="J8" s="40"/>
    </row>
    <row r="9" spans="1:10" ht="27.75" customHeight="1">
      <c r="A9" s="9">
        <v>5</v>
      </c>
      <c r="B9" s="1"/>
      <c r="C9" s="1"/>
      <c r="D9" s="1"/>
      <c r="E9" s="39"/>
      <c r="F9" s="40"/>
      <c r="G9" s="40"/>
      <c r="H9" s="40"/>
      <c r="I9" s="40"/>
      <c r="J9" s="40"/>
    </row>
    <row r="10" spans="1:10" ht="27.75" customHeight="1">
      <c r="A10" s="9">
        <v>6</v>
      </c>
      <c r="B10" s="1"/>
      <c r="C10" s="1"/>
      <c r="D10" s="9"/>
      <c r="E10" s="39"/>
      <c r="F10" s="40"/>
      <c r="G10" s="40"/>
      <c r="H10" s="40"/>
      <c r="I10" s="40"/>
      <c r="J10" s="40"/>
    </row>
    <row r="11" spans="1:10" ht="27.75" customHeight="1">
      <c r="A11" s="39"/>
      <c r="B11" s="13"/>
      <c r="C11" s="39"/>
      <c r="D11" s="1"/>
      <c r="E11" s="39"/>
      <c r="F11" s="40"/>
      <c r="G11" s="40"/>
      <c r="H11" s="40"/>
      <c r="I11" s="40"/>
      <c r="J11" s="40"/>
    </row>
    <row r="12" spans="1:10" ht="27.75" customHeight="1">
      <c r="A12" s="11"/>
      <c r="B12" s="24"/>
      <c r="C12" s="11"/>
      <c r="D12" s="11"/>
      <c r="E12" s="11"/>
      <c r="F12" s="30"/>
      <c r="G12" s="30"/>
      <c r="H12" s="30"/>
      <c r="I12" s="30"/>
      <c r="J12" s="30"/>
    </row>
    <row r="13" spans="1:10" ht="27.75" customHeight="1">
      <c r="A13" s="11"/>
      <c r="B13" s="24"/>
      <c r="C13" s="11"/>
      <c r="D13" s="11"/>
      <c r="E13" s="11"/>
      <c r="F13" s="30"/>
      <c r="G13" s="30"/>
      <c r="H13" s="30"/>
      <c r="I13" s="30"/>
      <c r="J13" s="30"/>
    </row>
    <row r="14" spans="1:10" ht="27.75" customHeight="1">
      <c r="A14" s="11"/>
      <c r="B14" s="24"/>
      <c r="C14" s="11"/>
      <c r="D14" s="11"/>
      <c r="E14" s="11"/>
      <c r="F14" s="30"/>
      <c r="G14" s="30"/>
      <c r="H14" s="30"/>
      <c r="I14" s="30"/>
      <c r="J14" s="30"/>
    </row>
    <row r="15" spans="1:10" ht="27.75" customHeight="1">
      <c r="A15" s="11"/>
      <c r="B15" s="24"/>
      <c r="C15" s="11"/>
      <c r="D15" s="11"/>
      <c r="E15" s="11"/>
      <c r="F15" s="30"/>
      <c r="G15" s="30"/>
      <c r="H15" s="30"/>
      <c r="I15" s="30"/>
      <c r="J15" s="30"/>
    </row>
  </sheetData>
  <sheetProtection/>
  <mergeCells count="8">
    <mergeCell ref="A1:J1"/>
    <mergeCell ref="F3:H3"/>
    <mergeCell ref="I3:I4"/>
    <mergeCell ref="J3:J4"/>
    <mergeCell ref="A2:C2"/>
    <mergeCell ref="A3:A4"/>
    <mergeCell ref="B3:B4"/>
    <mergeCell ref="C3:E3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16" sqref="D1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B3" sqref="B1:B16384"/>
    </sheetView>
  </sheetViews>
  <sheetFormatPr defaultColWidth="9.00390625" defaultRowHeight="14.25"/>
  <cols>
    <col min="1" max="1" width="4.875" style="0" customWidth="1"/>
    <col min="2" max="2" width="7.875" style="0" customWidth="1"/>
    <col min="3" max="3" width="6.625" style="0" customWidth="1"/>
    <col min="4" max="4" width="7.375" style="0" customWidth="1"/>
    <col min="5" max="5" width="7.00390625" style="0" customWidth="1"/>
    <col min="6" max="6" width="6.00390625" style="0" customWidth="1"/>
    <col min="7" max="7" width="7.75390625" style="0" customWidth="1"/>
    <col min="8" max="8" width="7.50390625" style="0" customWidth="1"/>
    <col min="9" max="9" width="8.25390625" style="0" customWidth="1"/>
  </cols>
  <sheetData>
    <row r="1" spans="1:10" ht="24.75" customHeight="1">
      <c r="A1" s="42" t="s">
        <v>158</v>
      </c>
      <c r="B1" s="42"/>
      <c r="C1" s="42"/>
      <c r="D1" s="42"/>
      <c r="E1" s="42"/>
      <c r="F1" s="42"/>
      <c r="G1" s="42"/>
      <c r="H1" s="42"/>
      <c r="I1" s="42"/>
      <c r="J1" s="42"/>
    </row>
    <row r="2" spans="1:3" ht="27.75" customHeight="1">
      <c r="A2" s="48" t="s">
        <v>10</v>
      </c>
      <c r="B2" s="48"/>
      <c r="C2" s="48"/>
    </row>
    <row r="3" spans="1:10" s="3" customFormat="1" ht="20.25" customHeight="1">
      <c r="A3" s="43" t="s">
        <v>1</v>
      </c>
      <c r="B3" s="43" t="s">
        <v>2</v>
      </c>
      <c r="C3" s="43" t="s">
        <v>72</v>
      </c>
      <c r="D3" s="43"/>
      <c r="E3" s="43"/>
      <c r="F3" s="43" t="s">
        <v>73</v>
      </c>
      <c r="G3" s="43"/>
      <c r="H3" s="43"/>
      <c r="I3" s="47" t="s">
        <v>74</v>
      </c>
      <c r="J3" s="47" t="s">
        <v>75</v>
      </c>
    </row>
    <row r="4" spans="1:10" s="3" customFormat="1" ht="23.25" customHeight="1">
      <c r="A4" s="43"/>
      <c r="B4" s="43"/>
      <c r="C4" s="25" t="s">
        <v>76</v>
      </c>
      <c r="D4" s="25" t="s">
        <v>77</v>
      </c>
      <c r="E4" s="25" t="s">
        <v>78</v>
      </c>
      <c r="F4" s="25" t="s">
        <v>79</v>
      </c>
      <c r="G4" s="36" t="s">
        <v>80</v>
      </c>
      <c r="H4" s="36" t="s">
        <v>81</v>
      </c>
      <c r="I4" s="47"/>
      <c r="J4" s="47"/>
    </row>
    <row r="5" spans="1:10" s="3" customFormat="1" ht="29.25" customHeight="1">
      <c r="A5" s="9">
        <v>1</v>
      </c>
      <c r="B5" s="29" t="s">
        <v>18</v>
      </c>
      <c r="C5" s="17">
        <v>3</v>
      </c>
      <c r="D5" s="17">
        <v>90.4</v>
      </c>
      <c r="E5" s="18">
        <f>D5*0.3</f>
        <v>27.12</v>
      </c>
      <c r="F5" s="18">
        <v>1</v>
      </c>
      <c r="G5" s="18">
        <v>87.8</v>
      </c>
      <c r="H5" s="18">
        <f>G5*0.7</f>
        <v>61.459999999999994</v>
      </c>
      <c r="I5" s="18">
        <f>H5+E5</f>
        <v>88.58</v>
      </c>
      <c r="J5" s="18"/>
    </row>
    <row r="6" spans="1:10" s="3" customFormat="1" ht="27" customHeight="1">
      <c r="A6" s="9">
        <v>2</v>
      </c>
      <c r="B6" s="1" t="s">
        <v>17</v>
      </c>
      <c r="C6" s="15">
        <v>2</v>
      </c>
      <c r="D6" s="9">
        <v>82.8</v>
      </c>
      <c r="E6" s="36">
        <f>D6*0.3</f>
        <v>24.84</v>
      </c>
      <c r="F6" s="13">
        <v>2</v>
      </c>
      <c r="G6" s="36">
        <v>86.8</v>
      </c>
      <c r="H6" s="36">
        <f>G6*0.7</f>
        <v>60.75999999999999</v>
      </c>
      <c r="I6" s="36">
        <f>H6+E6</f>
        <v>85.6</v>
      </c>
      <c r="J6" s="36"/>
    </row>
    <row r="7" spans="1:10" s="3" customFormat="1" ht="32.25" customHeight="1">
      <c r="A7" s="9">
        <v>3</v>
      </c>
      <c r="B7" s="1" t="s">
        <v>14</v>
      </c>
      <c r="C7" s="9">
        <v>1</v>
      </c>
      <c r="D7" s="9">
        <v>81.4</v>
      </c>
      <c r="E7" s="36">
        <f>D7*0.3</f>
        <v>24.42</v>
      </c>
      <c r="F7" s="13">
        <v>3</v>
      </c>
      <c r="G7" s="36">
        <v>84.2</v>
      </c>
      <c r="H7" s="36">
        <f>G7*0.7</f>
        <v>58.94</v>
      </c>
      <c r="I7" s="36">
        <f>H7+E7</f>
        <v>83.36</v>
      </c>
      <c r="J7" s="36"/>
    </row>
  </sheetData>
  <sheetProtection/>
  <mergeCells count="8">
    <mergeCell ref="A1:J1"/>
    <mergeCell ref="F3:H3"/>
    <mergeCell ref="I3:I4"/>
    <mergeCell ref="J3:J4"/>
    <mergeCell ref="A2:C2"/>
    <mergeCell ref="A3:A4"/>
    <mergeCell ref="B3:B4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="115" zoomScaleNormal="115" workbookViewId="0" topLeftCell="A1">
      <selection activeCell="B3" sqref="B1:B16384"/>
    </sheetView>
  </sheetViews>
  <sheetFormatPr defaultColWidth="9.00390625" defaultRowHeight="14.25"/>
  <cols>
    <col min="1" max="1" width="4.00390625" style="0" customWidth="1"/>
    <col min="2" max="2" width="9.00390625" style="0" customWidth="1"/>
    <col min="3" max="3" width="6.625" style="0" customWidth="1"/>
    <col min="4" max="4" width="9.25390625" style="0" customWidth="1"/>
    <col min="5" max="5" width="7.75390625" style="0" customWidth="1"/>
    <col min="6" max="6" width="6.875" style="0" customWidth="1"/>
    <col min="7" max="7" width="8.375" style="0" customWidth="1"/>
    <col min="8" max="8" width="7.375" style="0" customWidth="1"/>
    <col min="9" max="9" width="6.125" style="0" customWidth="1"/>
  </cols>
  <sheetData>
    <row r="1" spans="1:10" s="3" customFormat="1" ht="25.5">
      <c r="A1" s="42" t="s">
        <v>158</v>
      </c>
      <c r="B1" s="42"/>
      <c r="C1" s="42"/>
      <c r="D1" s="42"/>
      <c r="E1" s="42"/>
      <c r="F1" s="42"/>
      <c r="G1" s="42"/>
      <c r="H1" s="42"/>
      <c r="I1" s="42"/>
      <c r="J1" s="42"/>
    </row>
    <row r="2" spans="1:3" s="3" customFormat="1" ht="14.25">
      <c r="A2" s="49" t="s">
        <v>19</v>
      </c>
      <c r="B2" s="49"/>
      <c r="C2" s="49"/>
    </row>
    <row r="3" spans="1:10" s="3" customFormat="1" ht="12.75" customHeight="1">
      <c r="A3" s="43" t="s">
        <v>1</v>
      </c>
      <c r="B3" s="43" t="s">
        <v>2</v>
      </c>
      <c r="C3" s="43" t="s">
        <v>72</v>
      </c>
      <c r="D3" s="43"/>
      <c r="E3" s="43"/>
      <c r="F3" s="43" t="s">
        <v>73</v>
      </c>
      <c r="G3" s="43"/>
      <c r="H3" s="43"/>
      <c r="I3" s="47" t="s">
        <v>74</v>
      </c>
      <c r="J3" s="47" t="s">
        <v>75</v>
      </c>
    </row>
    <row r="4" spans="1:10" s="3" customFormat="1" ht="27" customHeight="1">
      <c r="A4" s="43"/>
      <c r="B4" s="43"/>
      <c r="C4" s="25" t="s">
        <v>76</v>
      </c>
      <c r="D4" s="25" t="s">
        <v>77</v>
      </c>
      <c r="E4" s="25" t="s">
        <v>78</v>
      </c>
      <c r="F4" s="25" t="s">
        <v>79</v>
      </c>
      <c r="G4" s="36" t="s">
        <v>80</v>
      </c>
      <c r="H4" s="36" t="s">
        <v>81</v>
      </c>
      <c r="I4" s="47"/>
      <c r="J4" s="47"/>
    </row>
    <row r="5" spans="1:10" s="3" customFormat="1" ht="19.5" customHeight="1">
      <c r="A5" s="9">
        <v>1</v>
      </c>
      <c r="B5" s="31" t="s">
        <v>22</v>
      </c>
      <c r="C5" s="16">
        <v>6</v>
      </c>
      <c r="D5" s="17">
        <v>94.2</v>
      </c>
      <c r="E5" s="18">
        <f aca="true" t="shared" si="0" ref="E5:E12">D5*0.3</f>
        <v>28.26</v>
      </c>
      <c r="F5" s="18">
        <v>1</v>
      </c>
      <c r="G5" s="18">
        <v>90</v>
      </c>
      <c r="H5" s="18">
        <f aca="true" t="shared" si="1" ref="H5:H12">G5*0.7</f>
        <v>62.99999999999999</v>
      </c>
      <c r="I5" s="18">
        <f aca="true" t="shared" si="2" ref="I5:I12">H5+E5</f>
        <v>91.25999999999999</v>
      </c>
      <c r="J5" s="18"/>
    </row>
    <row r="6" spans="1:10" s="3" customFormat="1" ht="19.5" customHeight="1">
      <c r="A6" s="9">
        <v>2</v>
      </c>
      <c r="B6" s="31" t="s">
        <v>21</v>
      </c>
      <c r="C6" s="16">
        <v>5</v>
      </c>
      <c r="D6" s="16">
        <v>91</v>
      </c>
      <c r="E6" s="18">
        <f t="shared" si="0"/>
        <v>27.3</v>
      </c>
      <c r="F6" s="18">
        <v>3</v>
      </c>
      <c r="G6" s="18">
        <v>91</v>
      </c>
      <c r="H6" s="18">
        <f t="shared" si="1"/>
        <v>63.699999999999996</v>
      </c>
      <c r="I6" s="18">
        <f t="shared" si="2"/>
        <v>91</v>
      </c>
      <c r="J6" s="18"/>
    </row>
    <row r="7" spans="1:10" s="3" customFormat="1" ht="19.5" customHeight="1">
      <c r="A7" s="9">
        <v>3</v>
      </c>
      <c r="B7" s="31" t="s">
        <v>24</v>
      </c>
      <c r="C7" s="18">
        <v>2</v>
      </c>
      <c r="D7" s="17">
        <v>89.6</v>
      </c>
      <c r="E7" s="18">
        <f t="shared" si="0"/>
        <v>26.88</v>
      </c>
      <c r="F7" s="18">
        <v>5</v>
      </c>
      <c r="G7" s="18">
        <v>87.4</v>
      </c>
      <c r="H7" s="18">
        <f t="shared" si="1"/>
        <v>61.18</v>
      </c>
      <c r="I7" s="18">
        <f t="shared" si="2"/>
        <v>88.06</v>
      </c>
      <c r="J7" s="18"/>
    </row>
    <row r="8" spans="1:10" s="3" customFormat="1" ht="19.5" customHeight="1">
      <c r="A8" s="9">
        <v>4</v>
      </c>
      <c r="B8" s="10" t="s">
        <v>20</v>
      </c>
      <c r="C8" s="15">
        <v>4</v>
      </c>
      <c r="D8" s="9">
        <v>87.8</v>
      </c>
      <c r="E8" s="36">
        <f t="shared" si="0"/>
        <v>26.34</v>
      </c>
      <c r="F8" s="13">
        <v>7</v>
      </c>
      <c r="G8" s="36">
        <v>86.2</v>
      </c>
      <c r="H8" s="36">
        <f t="shared" si="1"/>
        <v>60.339999999999996</v>
      </c>
      <c r="I8" s="36">
        <f t="shared" si="2"/>
        <v>86.67999999999999</v>
      </c>
      <c r="J8" s="36"/>
    </row>
    <row r="9" spans="1:10" s="3" customFormat="1" ht="19.5" customHeight="1">
      <c r="A9" s="9">
        <v>5</v>
      </c>
      <c r="B9" s="10" t="s">
        <v>27</v>
      </c>
      <c r="C9" s="13">
        <v>1</v>
      </c>
      <c r="D9" s="9">
        <v>85.8</v>
      </c>
      <c r="E9" s="36">
        <f t="shared" si="0"/>
        <v>25.74</v>
      </c>
      <c r="F9" s="13">
        <v>6</v>
      </c>
      <c r="G9" s="36">
        <v>84.4</v>
      </c>
      <c r="H9" s="36">
        <f t="shared" si="1"/>
        <v>59.08</v>
      </c>
      <c r="I9" s="36">
        <f t="shared" si="2"/>
        <v>84.82</v>
      </c>
      <c r="J9" s="36"/>
    </row>
    <row r="10" spans="1:10" s="3" customFormat="1" ht="19.5" customHeight="1">
      <c r="A10" s="9">
        <v>6</v>
      </c>
      <c r="B10" s="10" t="s">
        <v>28</v>
      </c>
      <c r="C10" s="13">
        <v>7</v>
      </c>
      <c r="D10" s="15">
        <v>82.8</v>
      </c>
      <c r="E10" s="36">
        <f t="shared" si="0"/>
        <v>24.84</v>
      </c>
      <c r="F10" s="13">
        <v>8</v>
      </c>
      <c r="G10" s="36">
        <v>85</v>
      </c>
      <c r="H10" s="36">
        <f t="shared" si="1"/>
        <v>59.49999999999999</v>
      </c>
      <c r="I10" s="36">
        <f t="shared" si="2"/>
        <v>84.33999999999999</v>
      </c>
      <c r="J10" s="36"/>
    </row>
    <row r="11" spans="1:10" s="3" customFormat="1" ht="19.5" customHeight="1">
      <c r="A11" s="9">
        <v>7</v>
      </c>
      <c r="B11" s="10" t="s">
        <v>25</v>
      </c>
      <c r="C11" s="13">
        <v>3</v>
      </c>
      <c r="D11" s="9">
        <v>83.6</v>
      </c>
      <c r="E11" s="36">
        <f t="shared" si="0"/>
        <v>25.08</v>
      </c>
      <c r="F11" s="13">
        <v>4</v>
      </c>
      <c r="G11" s="36">
        <v>84.4</v>
      </c>
      <c r="H11" s="36">
        <f t="shared" si="1"/>
        <v>59.08</v>
      </c>
      <c r="I11" s="36">
        <f t="shared" si="2"/>
        <v>84.16</v>
      </c>
      <c r="J11" s="36"/>
    </row>
    <row r="12" spans="1:10" s="3" customFormat="1" ht="19.5" customHeight="1">
      <c r="A12" s="9">
        <v>8</v>
      </c>
      <c r="B12" s="10" t="s">
        <v>26</v>
      </c>
      <c r="C12" s="13">
        <v>8</v>
      </c>
      <c r="D12" s="13">
        <v>83</v>
      </c>
      <c r="E12" s="36">
        <f t="shared" si="0"/>
        <v>24.9</v>
      </c>
      <c r="F12" s="13">
        <v>2</v>
      </c>
      <c r="G12" s="36">
        <v>84.2</v>
      </c>
      <c r="H12" s="36">
        <f t="shared" si="1"/>
        <v>58.94</v>
      </c>
      <c r="I12" s="36">
        <f t="shared" si="2"/>
        <v>83.84</v>
      </c>
      <c r="J12" s="36"/>
    </row>
    <row r="13" spans="1:10" s="3" customFormat="1" ht="19.5" customHeight="1">
      <c r="A13" s="9">
        <v>9</v>
      </c>
      <c r="B13" s="10" t="s">
        <v>23</v>
      </c>
      <c r="C13" s="13"/>
      <c r="D13" s="13"/>
      <c r="E13" s="13"/>
      <c r="F13" s="36"/>
      <c r="G13" s="36"/>
      <c r="H13" s="36"/>
      <c r="I13" s="36"/>
      <c r="J13" s="36"/>
    </row>
    <row r="14" s="3" customFormat="1" ht="14.25"/>
    <row r="15" s="3" customFormat="1" ht="14.25"/>
    <row r="16" s="3" customFormat="1" ht="14.25"/>
    <row r="17" s="3" customFormat="1" ht="14.25"/>
    <row r="18" s="3" customFormat="1" ht="14.25"/>
    <row r="19" s="3" customFormat="1" ht="14.25"/>
    <row r="20" s="3" customFormat="1" ht="14.25"/>
    <row r="21" s="3" customFormat="1" ht="14.25"/>
    <row r="22" s="3" customFormat="1" ht="14.25"/>
    <row r="23" s="3" customFormat="1" ht="14.25"/>
    <row r="24" s="3" customFormat="1" ht="14.25"/>
    <row r="25" s="3" customFormat="1" ht="14.25"/>
    <row r="26" s="3" customFormat="1" ht="14.25"/>
    <row r="27" s="3" customFormat="1" ht="14.25"/>
    <row r="28" s="3" customFormat="1" ht="14.25"/>
    <row r="29" s="3" customFormat="1" ht="14.25"/>
    <row r="30" s="3" customFormat="1" ht="14.25"/>
    <row r="31" s="3" customFormat="1" ht="14.25"/>
    <row r="32" s="3" customFormat="1" ht="14.25"/>
    <row r="33" s="3" customFormat="1" ht="14.25"/>
    <row r="34" s="3" customFormat="1" ht="14.25"/>
    <row r="35" s="3" customFormat="1" ht="14.25"/>
    <row r="36" s="3" customFormat="1" ht="14.25"/>
    <row r="37" s="3" customFormat="1" ht="14.25"/>
    <row r="38" s="3" customFormat="1" ht="14.25"/>
    <row r="39" s="3" customFormat="1" ht="14.25"/>
    <row r="40" s="3" customFormat="1" ht="14.25"/>
    <row r="41" s="3" customFormat="1" ht="14.25"/>
    <row r="42" s="3" customFormat="1" ht="14.25"/>
    <row r="43" s="3" customFormat="1" ht="14.25"/>
    <row r="44" s="3" customFormat="1" ht="14.25"/>
    <row r="45" s="3" customFormat="1" ht="14.25"/>
    <row r="46" s="3" customFormat="1" ht="14.25"/>
    <row r="47" s="3" customFormat="1" ht="14.25"/>
    <row r="48" s="3" customFormat="1" ht="14.25"/>
    <row r="49" s="3" customFormat="1" ht="14.25"/>
    <row r="50" s="3" customFormat="1" ht="14.25"/>
    <row r="51" s="3" customFormat="1" ht="14.25"/>
    <row r="52" s="3" customFormat="1" ht="14.25"/>
    <row r="53" s="3" customFormat="1" ht="14.25"/>
    <row r="54" s="3" customFormat="1" ht="14.25"/>
    <row r="55" s="3" customFormat="1" ht="14.25"/>
    <row r="56" s="3" customFormat="1" ht="14.25"/>
    <row r="57" s="3" customFormat="1" ht="14.25"/>
    <row r="58" s="3" customFormat="1" ht="14.25"/>
    <row r="59" s="3" customFormat="1" ht="14.25"/>
    <row r="60" s="3" customFormat="1" ht="14.25"/>
    <row r="61" s="3" customFormat="1" ht="14.25"/>
    <row r="62" s="3" customFormat="1" ht="14.25"/>
    <row r="63" s="3" customFormat="1" ht="14.25"/>
    <row r="64" s="3" customFormat="1" ht="14.25"/>
    <row r="65" s="3" customFormat="1" ht="14.25"/>
    <row r="66" s="3" customFormat="1" ht="14.25"/>
    <row r="67" s="3" customFormat="1" ht="14.25"/>
    <row r="68" s="3" customFormat="1" ht="14.25"/>
    <row r="69" s="3" customFormat="1" ht="14.25"/>
    <row r="70" s="3" customFormat="1" ht="14.25"/>
    <row r="71" s="3" customFormat="1" ht="14.25"/>
    <row r="72" s="3" customFormat="1" ht="14.25"/>
    <row r="73" s="3" customFormat="1" ht="14.25"/>
    <row r="74" s="3" customFormat="1" ht="14.25"/>
    <row r="75" s="3" customFormat="1" ht="14.25"/>
    <row r="76" s="3" customFormat="1" ht="14.25"/>
    <row r="77" s="3" customFormat="1" ht="14.25"/>
  </sheetData>
  <sheetProtection/>
  <mergeCells count="8">
    <mergeCell ref="A1:J1"/>
    <mergeCell ref="F3:H3"/>
    <mergeCell ref="I3:I4"/>
    <mergeCell ref="J3:J4"/>
    <mergeCell ref="A2:C2"/>
    <mergeCell ref="A3:A4"/>
    <mergeCell ref="B3:B4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B3" sqref="B1:B16384"/>
    </sheetView>
  </sheetViews>
  <sheetFormatPr defaultColWidth="9.00390625" defaultRowHeight="14.25"/>
  <cols>
    <col min="1" max="1" width="4.75390625" style="0" customWidth="1"/>
    <col min="2" max="2" width="7.75390625" style="0" customWidth="1"/>
    <col min="3" max="3" width="6.75390625" style="0" customWidth="1"/>
    <col min="4" max="4" width="7.375" style="0" customWidth="1"/>
    <col min="6" max="6" width="6.125" style="0" customWidth="1"/>
    <col min="7" max="7" width="7.875" style="0" customWidth="1"/>
  </cols>
  <sheetData>
    <row r="1" spans="1:10" ht="36" customHeight="1">
      <c r="A1" s="42" t="s">
        <v>158</v>
      </c>
      <c r="B1" s="42"/>
      <c r="C1" s="42"/>
      <c r="D1" s="42"/>
      <c r="E1" s="42"/>
      <c r="F1" s="42"/>
      <c r="G1" s="42"/>
      <c r="H1" s="42"/>
      <c r="I1" s="42"/>
      <c r="J1" s="42"/>
    </row>
    <row r="2" spans="1:3" ht="24" customHeight="1">
      <c r="A2" s="49" t="s">
        <v>29</v>
      </c>
      <c r="B2" s="49"/>
      <c r="C2" s="49"/>
    </row>
    <row r="3" spans="1:10" ht="21.75" customHeight="1">
      <c r="A3" s="43" t="s">
        <v>1</v>
      </c>
      <c r="B3" s="43" t="s">
        <v>2</v>
      </c>
      <c r="C3" s="43" t="s">
        <v>149</v>
      </c>
      <c r="D3" s="43"/>
      <c r="E3" s="43"/>
      <c r="F3" s="43" t="s">
        <v>150</v>
      </c>
      <c r="G3" s="43"/>
      <c r="H3" s="43"/>
      <c r="I3" s="47" t="s">
        <v>151</v>
      </c>
      <c r="J3" s="47" t="s">
        <v>152</v>
      </c>
    </row>
    <row r="4" spans="1:10" ht="24" customHeight="1">
      <c r="A4" s="43"/>
      <c r="B4" s="43"/>
      <c r="C4" s="25" t="s">
        <v>76</v>
      </c>
      <c r="D4" s="25" t="s">
        <v>153</v>
      </c>
      <c r="E4" s="25" t="s">
        <v>154</v>
      </c>
      <c r="F4" s="25" t="s">
        <v>155</v>
      </c>
      <c r="G4" s="36" t="s">
        <v>156</v>
      </c>
      <c r="H4" s="36" t="s">
        <v>157</v>
      </c>
      <c r="I4" s="47"/>
      <c r="J4" s="47"/>
    </row>
    <row r="5" spans="1:10" ht="24.75" customHeight="1">
      <c r="A5" s="9">
        <v>1</v>
      </c>
      <c r="B5" s="31" t="s">
        <v>31</v>
      </c>
      <c r="C5" s="17">
        <v>1</v>
      </c>
      <c r="D5" s="17">
        <v>85.4</v>
      </c>
      <c r="E5" s="18">
        <f>D5*0.3</f>
        <v>25.62</v>
      </c>
      <c r="F5" s="18">
        <v>1</v>
      </c>
      <c r="G5" s="18">
        <v>89.8</v>
      </c>
      <c r="H5" s="18">
        <f>G5*0.7</f>
        <v>62.85999999999999</v>
      </c>
      <c r="I5" s="18">
        <f>H5+E5</f>
        <v>88.47999999999999</v>
      </c>
      <c r="J5" s="18"/>
    </row>
    <row r="6" spans="1:10" ht="24.75" customHeight="1">
      <c r="A6" s="9">
        <v>2</v>
      </c>
      <c r="B6" s="10" t="s">
        <v>30</v>
      </c>
      <c r="C6" s="9">
        <v>3</v>
      </c>
      <c r="D6" s="9">
        <v>81.2</v>
      </c>
      <c r="E6" s="36">
        <f>D6*0.3</f>
        <v>24.36</v>
      </c>
      <c r="F6" s="13">
        <v>2</v>
      </c>
      <c r="G6" s="36">
        <v>86.6</v>
      </c>
      <c r="H6" s="36">
        <f>G6*0.7</f>
        <v>60.61999999999999</v>
      </c>
      <c r="I6" s="36">
        <f>H6+E6</f>
        <v>84.97999999999999</v>
      </c>
      <c r="J6" s="36"/>
    </row>
    <row r="7" spans="1:10" ht="24.75" customHeight="1">
      <c r="A7" s="9">
        <v>3</v>
      </c>
      <c r="B7" s="10" t="s">
        <v>32</v>
      </c>
      <c r="C7" s="15">
        <v>2</v>
      </c>
      <c r="D7" s="9">
        <v>79.4</v>
      </c>
      <c r="E7" s="36">
        <f>D7*0.3</f>
        <v>23.82</v>
      </c>
      <c r="F7" s="36"/>
      <c r="G7" s="36"/>
      <c r="H7" s="36">
        <f>G7*0.7</f>
        <v>0</v>
      </c>
      <c r="I7" s="36">
        <f>H7+E7</f>
        <v>23.82</v>
      </c>
      <c r="J7" s="36"/>
    </row>
  </sheetData>
  <sheetProtection/>
  <mergeCells count="8">
    <mergeCell ref="A1:J1"/>
    <mergeCell ref="F3:H3"/>
    <mergeCell ref="I3:I4"/>
    <mergeCell ref="J3:J4"/>
    <mergeCell ref="A2:C2"/>
    <mergeCell ref="A3:A4"/>
    <mergeCell ref="B3:B4"/>
    <mergeCell ref="C3:E3"/>
  </mergeCells>
  <printOptions/>
  <pageMargins left="0.55" right="0.55" top="0.98" bottom="0.98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B3" sqref="B1:B16384"/>
    </sheetView>
  </sheetViews>
  <sheetFormatPr defaultColWidth="9.00390625" defaultRowHeight="14.25"/>
  <cols>
    <col min="1" max="1" width="4.875" style="0" customWidth="1"/>
    <col min="2" max="2" width="7.75390625" style="0" customWidth="1"/>
    <col min="3" max="3" width="7.00390625" style="0" customWidth="1"/>
    <col min="4" max="4" width="7.50390625" style="0" customWidth="1"/>
    <col min="5" max="5" width="7.25390625" style="0" customWidth="1"/>
    <col min="6" max="6" width="6.375" style="0" customWidth="1"/>
  </cols>
  <sheetData>
    <row r="1" spans="1:10" ht="31.5" customHeight="1">
      <c r="A1" s="42" t="s">
        <v>158</v>
      </c>
      <c r="B1" s="42"/>
      <c r="C1" s="42"/>
      <c r="D1" s="42"/>
      <c r="E1" s="42"/>
      <c r="F1" s="42"/>
      <c r="G1" s="42"/>
      <c r="H1" s="42"/>
      <c r="I1" s="42"/>
      <c r="J1" s="42"/>
    </row>
    <row r="2" spans="1:3" ht="17.25" customHeight="1">
      <c r="A2" s="46" t="s">
        <v>33</v>
      </c>
      <c r="B2" s="46"/>
      <c r="C2" s="46"/>
    </row>
    <row r="3" spans="1:10" ht="15" customHeight="1">
      <c r="A3" s="43" t="s">
        <v>1</v>
      </c>
      <c r="B3" s="43" t="s">
        <v>2</v>
      </c>
      <c r="C3" s="43" t="s">
        <v>140</v>
      </c>
      <c r="D3" s="43"/>
      <c r="E3" s="43"/>
      <c r="F3" s="43" t="s">
        <v>141</v>
      </c>
      <c r="G3" s="43"/>
      <c r="H3" s="43"/>
      <c r="I3" s="47" t="s">
        <v>142</v>
      </c>
      <c r="J3" s="47" t="s">
        <v>143</v>
      </c>
    </row>
    <row r="4" spans="1:10" ht="25.5" customHeight="1">
      <c r="A4" s="43"/>
      <c r="B4" s="43"/>
      <c r="C4" s="25" t="s">
        <v>76</v>
      </c>
      <c r="D4" s="25" t="s">
        <v>144</v>
      </c>
      <c r="E4" s="25" t="s">
        <v>145</v>
      </c>
      <c r="F4" s="25" t="s">
        <v>146</v>
      </c>
      <c r="G4" s="36" t="s">
        <v>147</v>
      </c>
      <c r="H4" s="36" t="s">
        <v>148</v>
      </c>
      <c r="I4" s="47"/>
      <c r="J4" s="47"/>
    </row>
    <row r="5" spans="1:10" ht="24.75" customHeight="1">
      <c r="A5" s="9">
        <v>1</v>
      </c>
      <c r="B5" s="31" t="s">
        <v>34</v>
      </c>
      <c r="C5" s="16">
        <v>2</v>
      </c>
      <c r="D5" s="20">
        <v>94.2</v>
      </c>
      <c r="E5" s="18">
        <f aca="true" t="shared" si="0" ref="E5:E10">D5*0.3</f>
        <v>28.26</v>
      </c>
      <c r="F5" s="18">
        <v>4</v>
      </c>
      <c r="G5" s="18">
        <v>89.4</v>
      </c>
      <c r="H5" s="18">
        <f aca="true" t="shared" si="1" ref="H5:H10">G5*0.7</f>
        <v>62.58</v>
      </c>
      <c r="I5" s="18">
        <f aca="true" t="shared" si="2" ref="I5:I10">H5+E5</f>
        <v>90.84</v>
      </c>
      <c r="J5" s="18"/>
    </row>
    <row r="6" spans="1:10" ht="24.75" customHeight="1">
      <c r="A6" s="9">
        <v>2</v>
      </c>
      <c r="B6" s="31" t="s">
        <v>39</v>
      </c>
      <c r="C6" s="19">
        <v>5</v>
      </c>
      <c r="D6" s="20">
        <v>88</v>
      </c>
      <c r="E6" s="18">
        <f t="shared" si="0"/>
        <v>26.4</v>
      </c>
      <c r="F6" s="18">
        <v>5</v>
      </c>
      <c r="G6" s="18">
        <v>90.6</v>
      </c>
      <c r="H6" s="18">
        <f t="shared" si="1"/>
        <v>63.419999999999995</v>
      </c>
      <c r="I6" s="18">
        <f t="shared" si="2"/>
        <v>89.82</v>
      </c>
      <c r="J6" s="18"/>
    </row>
    <row r="7" spans="1:10" ht="24.75" customHeight="1">
      <c r="A7" s="9">
        <v>3</v>
      </c>
      <c r="B7" s="10" t="s">
        <v>37</v>
      </c>
      <c r="C7" s="33">
        <v>6</v>
      </c>
      <c r="D7" s="34">
        <v>91</v>
      </c>
      <c r="E7" s="36">
        <f t="shared" si="0"/>
        <v>27.3</v>
      </c>
      <c r="F7" s="13">
        <v>3</v>
      </c>
      <c r="G7" s="36">
        <v>86.6</v>
      </c>
      <c r="H7" s="36">
        <f t="shared" si="1"/>
        <v>60.61999999999999</v>
      </c>
      <c r="I7" s="36">
        <f t="shared" si="2"/>
        <v>87.91999999999999</v>
      </c>
      <c r="J7" s="36"/>
    </row>
    <row r="8" spans="1:10" ht="24.75" customHeight="1">
      <c r="A8" s="9">
        <v>4</v>
      </c>
      <c r="B8" s="10" t="s">
        <v>36</v>
      </c>
      <c r="C8" s="33">
        <v>3</v>
      </c>
      <c r="D8" s="34">
        <v>89.2</v>
      </c>
      <c r="E8" s="13">
        <f t="shared" si="0"/>
        <v>26.76</v>
      </c>
      <c r="F8" s="13">
        <v>2</v>
      </c>
      <c r="G8" s="13">
        <v>84</v>
      </c>
      <c r="H8" s="13">
        <f t="shared" si="1"/>
        <v>58.8</v>
      </c>
      <c r="I8" s="13">
        <f t="shared" si="2"/>
        <v>85.56</v>
      </c>
      <c r="J8" s="36"/>
    </row>
    <row r="9" spans="1:10" ht="24.75" customHeight="1">
      <c r="A9" s="9">
        <v>5</v>
      </c>
      <c r="B9" s="10" t="s">
        <v>38</v>
      </c>
      <c r="C9" s="33">
        <v>1</v>
      </c>
      <c r="D9" s="34">
        <v>85</v>
      </c>
      <c r="E9" s="13">
        <f t="shared" si="0"/>
        <v>25.5</v>
      </c>
      <c r="F9" s="13">
        <v>1</v>
      </c>
      <c r="G9" s="13">
        <v>84</v>
      </c>
      <c r="H9" s="13">
        <f t="shared" si="1"/>
        <v>58.8</v>
      </c>
      <c r="I9" s="13">
        <f t="shared" si="2"/>
        <v>84.3</v>
      </c>
      <c r="J9" s="36"/>
    </row>
    <row r="10" spans="1:10" ht="24.75" customHeight="1">
      <c r="A10" s="9">
        <v>6</v>
      </c>
      <c r="B10" s="10" t="s">
        <v>35</v>
      </c>
      <c r="C10" s="15">
        <v>4</v>
      </c>
      <c r="D10" s="34">
        <v>87.2</v>
      </c>
      <c r="E10" s="36">
        <f t="shared" si="0"/>
        <v>26.16</v>
      </c>
      <c r="F10" s="13"/>
      <c r="G10" s="36"/>
      <c r="H10" s="36">
        <f t="shared" si="1"/>
        <v>0</v>
      </c>
      <c r="I10" s="36">
        <f t="shared" si="2"/>
        <v>26.16</v>
      </c>
      <c r="J10" s="36"/>
    </row>
    <row r="11" spans="1:6" ht="15" customHeight="1">
      <c r="A11" s="12"/>
      <c r="B11" s="12"/>
      <c r="C11" s="12"/>
      <c r="D11" s="12"/>
      <c r="E11" s="12"/>
      <c r="F11" s="12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</sheetData>
  <sheetProtection/>
  <mergeCells count="8">
    <mergeCell ref="A1:J1"/>
    <mergeCell ref="F3:H3"/>
    <mergeCell ref="I3:I4"/>
    <mergeCell ref="J3:J4"/>
    <mergeCell ref="A2:C2"/>
    <mergeCell ref="A3:A4"/>
    <mergeCell ref="B3:B4"/>
    <mergeCell ref="C3:E3"/>
  </mergeCells>
  <printOptions/>
  <pageMargins left="0.55" right="0.55" top="0.98" bottom="0.98" header="0.51" footer="0.51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B3" sqref="B1:B16384"/>
    </sheetView>
  </sheetViews>
  <sheetFormatPr defaultColWidth="9.00390625" defaultRowHeight="14.25"/>
  <cols>
    <col min="1" max="1" width="5.125" style="22" customWidth="1"/>
    <col min="2" max="2" width="8.875" style="22" customWidth="1"/>
    <col min="3" max="3" width="6.875" style="22" customWidth="1"/>
    <col min="4" max="4" width="7.875" style="22" customWidth="1"/>
    <col min="5" max="5" width="7.00390625" style="22" customWidth="1"/>
    <col min="6" max="6" width="6.25390625" style="0" customWidth="1"/>
    <col min="7" max="8" width="7.375" style="0" customWidth="1"/>
    <col min="9" max="9" width="5.75390625" style="0" customWidth="1"/>
  </cols>
  <sheetData>
    <row r="1" spans="1:10" ht="25.5">
      <c r="A1" s="42" t="s">
        <v>158</v>
      </c>
      <c r="B1" s="42"/>
      <c r="C1" s="42"/>
      <c r="D1" s="42"/>
      <c r="E1" s="42"/>
      <c r="F1" s="42"/>
      <c r="G1" s="42"/>
      <c r="H1" s="42"/>
      <c r="I1" s="42"/>
      <c r="J1" s="42"/>
    </row>
    <row r="2" spans="1:2" ht="14.25">
      <c r="A2" s="41" t="s">
        <v>40</v>
      </c>
      <c r="B2" s="23" t="s">
        <v>139</v>
      </c>
    </row>
    <row r="3" spans="1:10" ht="14.25" customHeight="1">
      <c r="A3" s="43" t="s">
        <v>1</v>
      </c>
      <c r="B3" s="43" t="s">
        <v>2</v>
      </c>
      <c r="C3" s="43" t="s">
        <v>130</v>
      </c>
      <c r="D3" s="43"/>
      <c r="E3" s="43"/>
      <c r="F3" s="43" t="s">
        <v>131</v>
      </c>
      <c r="G3" s="43"/>
      <c r="H3" s="43"/>
      <c r="I3" s="47" t="s">
        <v>132</v>
      </c>
      <c r="J3" s="47" t="s">
        <v>133</v>
      </c>
    </row>
    <row r="4" spans="1:10" ht="29.25" customHeight="1">
      <c r="A4" s="43"/>
      <c r="B4" s="43"/>
      <c r="C4" s="28" t="s">
        <v>76</v>
      </c>
      <c r="D4" s="28" t="s">
        <v>134</v>
      </c>
      <c r="E4" s="28" t="s">
        <v>135</v>
      </c>
      <c r="F4" s="28" t="s">
        <v>136</v>
      </c>
      <c r="G4" s="37" t="s">
        <v>137</v>
      </c>
      <c r="H4" s="37" t="s">
        <v>138</v>
      </c>
      <c r="I4" s="47"/>
      <c r="J4" s="47"/>
    </row>
    <row r="5" spans="1:10" ht="21" customHeight="1">
      <c r="A5" s="9">
        <v>1</v>
      </c>
      <c r="B5" s="31" t="s">
        <v>41</v>
      </c>
      <c r="C5" s="16">
        <v>1</v>
      </c>
      <c r="D5" s="16">
        <v>74.2</v>
      </c>
      <c r="E5" s="18">
        <f>D5*0.3</f>
        <v>22.26</v>
      </c>
      <c r="F5" s="18">
        <v>1</v>
      </c>
      <c r="G5" s="38">
        <v>85.2</v>
      </c>
      <c r="H5" s="38">
        <f>G5*0.7</f>
        <v>59.64</v>
      </c>
      <c r="I5" s="38">
        <f>H5+E5</f>
        <v>81.9</v>
      </c>
      <c r="J5" s="38"/>
    </row>
    <row r="6" spans="1:10" ht="21" customHeight="1">
      <c r="A6" s="9">
        <v>2</v>
      </c>
      <c r="B6" s="10" t="s">
        <v>42</v>
      </c>
      <c r="C6" s="15">
        <v>2</v>
      </c>
      <c r="D6" s="15">
        <v>73.8</v>
      </c>
      <c r="E6" s="13">
        <f>D6*0.3</f>
        <v>22.139999999999997</v>
      </c>
      <c r="F6" s="13">
        <v>2</v>
      </c>
      <c r="G6" s="39">
        <v>81.4</v>
      </c>
      <c r="H6" s="39">
        <f>G6*0.7</f>
        <v>56.98</v>
      </c>
      <c r="I6" s="39">
        <f>H6+E6</f>
        <v>79.11999999999999</v>
      </c>
      <c r="J6" s="40"/>
    </row>
    <row r="7" spans="1:10" ht="21" customHeight="1">
      <c r="A7" s="9">
        <v>3</v>
      </c>
      <c r="B7" s="10" t="s">
        <v>43</v>
      </c>
      <c r="C7" s="15"/>
      <c r="D7" s="15"/>
      <c r="E7" s="13"/>
      <c r="F7" s="40"/>
      <c r="G7" s="40"/>
      <c r="H7" s="40"/>
      <c r="I7" s="40"/>
      <c r="J7" s="40"/>
    </row>
    <row r="8" spans="1:10" ht="21" customHeight="1">
      <c r="A8" s="9"/>
      <c r="B8" s="10"/>
      <c r="C8" s="9"/>
      <c r="D8" s="9"/>
      <c r="E8" s="13"/>
      <c r="F8" s="40"/>
      <c r="G8" s="40"/>
      <c r="H8" s="40"/>
      <c r="I8" s="40"/>
      <c r="J8" s="40"/>
    </row>
    <row r="9" spans="1:10" ht="21" customHeight="1">
      <c r="A9" s="9"/>
      <c r="B9" s="10"/>
      <c r="C9" s="9"/>
      <c r="D9" s="1"/>
      <c r="E9" s="24"/>
      <c r="F9" s="30"/>
      <c r="G9" s="30"/>
      <c r="H9" s="30"/>
      <c r="I9" s="30"/>
      <c r="J9" s="30"/>
    </row>
    <row r="10" spans="1:10" ht="21" customHeight="1">
      <c r="A10" s="9"/>
      <c r="B10" s="10"/>
      <c r="C10" s="9"/>
      <c r="D10" s="9"/>
      <c r="E10" s="24"/>
      <c r="F10" s="30"/>
      <c r="G10" s="30"/>
      <c r="H10" s="30"/>
      <c r="I10" s="30"/>
      <c r="J10" s="30"/>
    </row>
    <row r="11" spans="1:10" ht="21" customHeight="1">
      <c r="A11" s="9"/>
      <c r="B11" s="10"/>
      <c r="C11" s="9"/>
      <c r="D11" s="1"/>
      <c r="E11" s="24"/>
      <c r="F11" s="30"/>
      <c r="G11" s="30"/>
      <c r="H11" s="30"/>
      <c r="I11" s="30"/>
      <c r="J11" s="30"/>
    </row>
    <row r="12" spans="1:10" ht="21" customHeight="1">
      <c r="A12" s="9"/>
      <c r="B12" s="10"/>
      <c r="C12" s="9"/>
      <c r="D12" s="13"/>
      <c r="E12" s="13"/>
      <c r="F12" s="30"/>
      <c r="G12" s="30"/>
      <c r="H12" s="30"/>
      <c r="I12" s="30"/>
      <c r="J12" s="30"/>
    </row>
    <row r="13" spans="1:10" ht="21" customHeight="1">
      <c r="A13" s="9"/>
      <c r="B13" s="1"/>
      <c r="C13" s="1"/>
      <c r="D13" s="13"/>
      <c r="E13" s="13"/>
      <c r="F13" s="30"/>
      <c r="G13" s="30"/>
      <c r="H13" s="30"/>
      <c r="I13" s="30"/>
      <c r="J13" s="30"/>
    </row>
    <row r="14" spans="1:10" ht="21" customHeight="1">
      <c r="A14" s="14"/>
      <c r="B14" s="2"/>
      <c r="C14" s="2"/>
      <c r="D14" s="24"/>
      <c r="E14" s="24"/>
      <c r="F14" s="30"/>
      <c r="G14" s="30"/>
      <c r="H14" s="30"/>
      <c r="I14" s="30"/>
      <c r="J14" s="30"/>
    </row>
    <row r="15" spans="1:10" ht="21" customHeight="1">
      <c r="A15" s="14"/>
      <c r="B15" s="2"/>
      <c r="C15" s="2"/>
      <c r="D15" s="24"/>
      <c r="E15" s="24"/>
      <c r="F15" s="30"/>
      <c r="G15" s="30"/>
      <c r="H15" s="30"/>
      <c r="I15" s="30"/>
      <c r="J15" s="30"/>
    </row>
    <row r="16" spans="1:10" ht="21" customHeight="1">
      <c r="A16" s="14"/>
      <c r="B16" s="2"/>
      <c r="C16" s="2"/>
      <c r="D16" s="24"/>
      <c r="E16" s="24"/>
      <c r="F16" s="30"/>
      <c r="G16" s="30"/>
      <c r="H16" s="30"/>
      <c r="I16" s="30"/>
      <c r="J16" s="30"/>
    </row>
    <row r="17" spans="1:10" ht="21" customHeight="1">
      <c r="A17" s="14"/>
      <c r="B17" s="2"/>
      <c r="C17" s="2"/>
      <c r="D17" s="24"/>
      <c r="E17" s="24"/>
      <c r="F17" s="30"/>
      <c r="G17" s="30"/>
      <c r="H17" s="30"/>
      <c r="I17" s="30"/>
      <c r="J17" s="30"/>
    </row>
    <row r="18" spans="1:10" ht="21" customHeight="1">
      <c r="A18" s="14"/>
      <c r="B18" s="2"/>
      <c r="C18" s="2"/>
      <c r="D18" s="24"/>
      <c r="E18" s="24"/>
      <c r="F18" s="30"/>
      <c r="G18" s="30"/>
      <c r="H18" s="30"/>
      <c r="I18" s="30"/>
      <c r="J18" s="30"/>
    </row>
    <row r="19" spans="1:10" ht="21" customHeight="1">
      <c r="A19" s="14"/>
      <c r="B19" s="2"/>
      <c r="C19" s="2"/>
      <c r="D19" s="24"/>
      <c r="E19" s="24"/>
      <c r="F19" s="30"/>
      <c r="G19" s="30"/>
      <c r="H19" s="30"/>
      <c r="I19" s="30"/>
      <c r="J19" s="30"/>
    </row>
  </sheetData>
  <sheetProtection/>
  <mergeCells count="7">
    <mergeCell ref="A1:J1"/>
    <mergeCell ref="F3:H3"/>
    <mergeCell ref="I3:I4"/>
    <mergeCell ref="J3:J4"/>
    <mergeCell ref="A3:A4"/>
    <mergeCell ref="B3:B4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B3" sqref="B1:B16384"/>
    </sheetView>
  </sheetViews>
  <sheetFormatPr defaultColWidth="9.00390625" defaultRowHeight="14.25"/>
  <cols>
    <col min="1" max="1" width="5.625" style="0" customWidth="1"/>
    <col min="2" max="2" width="8.25390625" style="22" customWidth="1"/>
    <col min="3" max="3" width="6.50390625" style="0" customWidth="1"/>
    <col min="4" max="4" width="7.50390625" style="0" customWidth="1"/>
    <col min="5" max="5" width="6.875" style="0" customWidth="1"/>
    <col min="6" max="6" width="6.375" style="0" customWidth="1"/>
    <col min="7" max="7" width="7.75390625" style="0" customWidth="1"/>
    <col min="8" max="8" width="7.625" style="0" customWidth="1"/>
    <col min="9" max="9" width="6.375" style="0" customWidth="1"/>
  </cols>
  <sheetData>
    <row r="1" spans="1:10" ht="39.75" customHeight="1">
      <c r="A1" s="42" t="s">
        <v>158</v>
      </c>
      <c r="B1" s="42"/>
      <c r="C1" s="42"/>
      <c r="D1" s="42"/>
      <c r="E1" s="42"/>
      <c r="F1" s="42"/>
      <c r="G1" s="42"/>
      <c r="H1" s="42"/>
      <c r="I1" s="42"/>
      <c r="J1" s="42"/>
    </row>
    <row r="2" spans="1:3" ht="36" customHeight="1">
      <c r="A2" s="49" t="s">
        <v>44</v>
      </c>
      <c r="B2" s="49"/>
      <c r="C2" s="49"/>
    </row>
    <row r="3" spans="1:10" ht="14.25" customHeight="1">
      <c r="A3" s="43" t="s">
        <v>1</v>
      </c>
      <c r="B3" s="43" t="s">
        <v>2</v>
      </c>
      <c r="C3" s="50" t="s">
        <v>121</v>
      </c>
      <c r="D3" s="51"/>
      <c r="E3" s="52"/>
      <c r="F3" s="50" t="s">
        <v>122</v>
      </c>
      <c r="G3" s="51"/>
      <c r="H3" s="52"/>
      <c r="I3" s="53" t="s">
        <v>123</v>
      </c>
      <c r="J3" s="53" t="s">
        <v>124</v>
      </c>
    </row>
    <row r="4" spans="1:10" ht="24.75" customHeight="1">
      <c r="A4" s="43"/>
      <c r="B4" s="43"/>
      <c r="C4" s="26" t="s">
        <v>76</v>
      </c>
      <c r="D4" s="26" t="s">
        <v>125</v>
      </c>
      <c r="E4" s="26" t="s">
        <v>126</v>
      </c>
      <c r="F4" s="26" t="s">
        <v>127</v>
      </c>
      <c r="G4" s="35" t="s">
        <v>128</v>
      </c>
      <c r="H4" s="35" t="s">
        <v>129</v>
      </c>
      <c r="I4" s="54"/>
      <c r="J4" s="54"/>
    </row>
    <row r="5" spans="1:10" ht="24.75" customHeight="1">
      <c r="A5" s="9">
        <v>1</v>
      </c>
      <c r="B5" s="31" t="s">
        <v>13</v>
      </c>
      <c r="C5" s="16">
        <v>2</v>
      </c>
      <c r="D5" s="16">
        <v>82.6</v>
      </c>
      <c r="E5" s="38">
        <f aca="true" t="shared" si="0" ref="E5:E10">D5*0.3</f>
        <v>24.779999999999998</v>
      </c>
      <c r="F5" s="38">
        <v>3</v>
      </c>
      <c r="G5" s="38">
        <v>88.6</v>
      </c>
      <c r="H5" s="38">
        <f>G5*0.7</f>
        <v>62.01999999999999</v>
      </c>
      <c r="I5" s="38">
        <f aca="true" t="shared" si="1" ref="I5:I10">H5+E5</f>
        <v>86.79999999999998</v>
      </c>
      <c r="J5" s="38"/>
    </row>
    <row r="6" spans="1:10" ht="24.75" customHeight="1">
      <c r="A6" s="9">
        <v>2</v>
      </c>
      <c r="B6" s="31" t="s">
        <v>16</v>
      </c>
      <c r="C6" s="16">
        <v>6</v>
      </c>
      <c r="D6" s="16">
        <v>89.2</v>
      </c>
      <c r="E6" s="38">
        <f t="shared" si="0"/>
        <v>26.76</v>
      </c>
      <c r="F6" s="38">
        <v>1</v>
      </c>
      <c r="G6" s="38">
        <v>83.8</v>
      </c>
      <c r="H6" s="38">
        <f>G6*0.7</f>
        <v>58.66</v>
      </c>
      <c r="I6" s="38">
        <f t="shared" si="1"/>
        <v>85.42</v>
      </c>
      <c r="J6" s="38"/>
    </row>
    <row r="7" spans="1:10" ht="24.75" customHeight="1">
      <c r="A7" s="9">
        <v>3</v>
      </c>
      <c r="B7" s="10" t="s">
        <v>15</v>
      </c>
      <c r="C7" s="15">
        <v>3</v>
      </c>
      <c r="D7" s="15">
        <v>88</v>
      </c>
      <c r="E7" s="39">
        <f t="shared" si="0"/>
        <v>26.4</v>
      </c>
      <c r="F7" s="39">
        <v>4</v>
      </c>
      <c r="G7" s="40">
        <v>83.8</v>
      </c>
      <c r="H7" s="40">
        <f>G7*0.7</f>
        <v>58.66</v>
      </c>
      <c r="I7" s="40">
        <f t="shared" si="1"/>
        <v>85.06</v>
      </c>
      <c r="J7" s="40"/>
    </row>
    <row r="8" spans="1:10" ht="24.75" customHeight="1">
      <c r="A8" s="9">
        <v>4</v>
      </c>
      <c r="B8" s="10" t="s">
        <v>11</v>
      </c>
      <c r="C8" s="15">
        <v>1</v>
      </c>
      <c r="D8" s="15">
        <v>77.4</v>
      </c>
      <c r="E8" s="39">
        <f t="shared" si="0"/>
        <v>23.220000000000002</v>
      </c>
      <c r="F8" s="39">
        <v>5</v>
      </c>
      <c r="G8" s="40">
        <v>88</v>
      </c>
      <c r="H8" s="40">
        <f>G8*0.7</f>
        <v>61.599999999999994</v>
      </c>
      <c r="I8" s="40">
        <f t="shared" si="1"/>
        <v>84.82</v>
      </c>
      <c r="J8" s="40"/>
    </row>
    <row r="9" spans="1:10" ht="24.75" customHeight="1">
      <c r="A9" s="9">
        <v>5</v>
      </c>
      <c r="B9" s="10" t="s">
        <v>17</v>
      </c>
      <c r="C9" s="15">
        <v>4</v>
      </c>
      <c r="D9" s="15">
        <v>84.4</v>
      </c>
      <c r="E9" s="39">
        <f t="shared" si="0"/>
        <v>25.32</v>
      </c>
      <c r="F9" s="39">
        <v>2</v>
      </c>
      <c r="G9" s="40">
        <v>84.2</v>
      </c>
      <c r="H9" s="40">
        <f>G9*0.7</f>
        <v>58.94</v>
      </c>
      <c r="I9" s="40">
        <f t="shared" si="1"/>
        <v>84.25999999999999</v>
      </c>
      <c r="J9" s="40"/>
    </row>
    <row r="10" spans="1:10" ht="24.75" customHeight="1">
      <c r="A10" s="9">
        <v>6</v>
      </c>
      <c r="B10" s="10" t="s">
        <v>12</v>
      </c>
      <c r="C10" s="15">
        <v>5</v>
      </c>
      <c r="D10" s="15">
        <v>83.6</v>
      </c>
      <c r="E10" s="39">
        <f t="shared" si="0"/>
        <v>25.08</v>
      </c>
      <c r="F10" s="40"/>
      <c r="G10" s="40"/>
      <c r="H10" s="40"/>
      <c r="I10" s="40">
        <f t="shared" si="1"/>
        <v>25.08</v>
      </c>
      <c r="J10" s="40"/>
    </row>
  </sheetData>
  <sheetProtection/>
  <mergeCells count="8">
    <mergeCell ref="A1:J1"/>
    <mergeCell ref="F3:H3"/>
    <mergeCell ref="I3:I4"/>
    <mergeCell ref="J3:J4"/>
    <mergeCell ref="A2:C2"/>
    <mergeCell ref="A3:A4"/>
    <mergeCell ref="B3:B4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B2" sqref="B1:B16384"/>
    </sheetView>
  </sheetViews>
  <sheetFormatPr defaultColWidth="9.00390625" defaultRowHeight="14.25"/>
  <cols>
    <col min="1" max="1" width="5.50390625" style="0" customWidth="1"/>
    <col min="2" max="2" width="9.00390625" style="0" customWidth="1"/>
    <col min="3" max="3" width="6.375" style="0" customWidth="1"/>
    <col min="4" max="4" width="8.00390625" style="0" customWidth="1"/>
    <col min="5" max="5" width="6.75390625" style="0" customWidth="1"/>
    <col min="6" max="6" width="5.875" style="0" customWidth="1"/>
    <col min="7" max="7" width="7.00390625" style="0" customWidth="1"/>
    <col min="8" max="8" width="7.125" style="0" customWidth="1"/>
  </cols>
  <sheetData>
    <row r="1" spans="1:10" ht="24.75" customHeight="1">
      <c r="A1" s="42" t="s">
        <v>158</v>
      </c>
      <c r="B1" s="42"/>
      <c r="C1" s="42"/>
      <c r="D1" s="42"/>
      <c r="E1" s="42"/>
      <c r="F1" s="42"/>
      <c r="G1" s="42"/>
      <c r="H1" s="42"/>
      <c r="I1" s="42"/>
      <c r="J1" s="42"/>
    </row>
    <row r="2" spans="1:3" ht="18" customHeight="1">
      <c r="A2" s="6" t="s">
        <v>45</v>
      </c>
      <c r="B2" s="6"/>
      <c r="C2" s="7"/>
    </row>
    <row r="3" spans="1:10" s="3" customFormat="1" ht="33.75" customHeight="1">
      <c r="A3" s="43" t="s">
        <v>1</v>
      </c>
      <c r="B3" s="43" t="s">
        <v>2</v>
      </c>
      <c r="C3" s="43" t="s">
        <v>112</v>
      </c>
      <c r="D3" s="43"/>
      <c r="E3" s="43"/>
      <c r="F3" s="43" t="s">
        <v>113</v>
      </c>
      <c r="G3" s="43"/>
      <c r="H3" s="43"/>
      <c r="I3" s="47" t="s">
        <v>114</v>
      </c>
      <c r="J3" s="47" t="s">
        <v>115</v>
      </c>
    </row>
    <row r="4" spans="1:10" s="3" customFormat="1" ht="29.25" customHeight="1">
      <c r="A4" s="43"/>
      <c r="B4" s="43"/>
      <c r="C4" s="28" t="s">
        <v>76</v>
      </c>
      <c r="D4" s="28" t="s">
        <v>116</v>
      </c>
      <c r="E4" s="28" t="s">
        <v>117</v>
      </c>
      <c r="F4" s="28" t="s">
        <v>118</v>
      </c>
      <c r="G4" s="37" t="s">
        <v>119</v>
      </c>
      <c r="H4" s="37" t="s">
        <v>120</v>
      </c>
      <c r="I4" s="47"/>
      <c r="J4" s="47"/>
    </row>
    <row r="5" spans="1:10" s="3" customFormat="1" ht="19.5" customHeight="1">
      <c r="A5" s="9">
        <v>1</v>
      </c>
      <c r="B5" s="29" t="s">
        <v>50</v>
      </c>
      <c r="C5" s="18">
        <v>3</v>
      </c>
      <c r="D5" s="17">
        <v>85.4</v>
      </c>
      <c r="E5" s="18">
        <f aca="true" t="shared" si="0" ref="E5:E10">D5*0.3</f>
        <v>25.62</v>
      </c>
      <c r="F5" s="18">
        <v>5</v>
      </c>
      <c r="G5" s="18">
        <v>89.6</v>
      </c>
      <c r="H5" s="18">
        <f aca="true" t="shared" si="1" ref="H5:H10">G5*0.7</f>
        <v>62.71999999999999</v>
      </c>
      <c r="I5" s="18">
        <f aca="true" t="shared" si="2" ref="I5:I10">E5+H5</f>
        <v>88.33999999999999</v>
      </c>
      <c r="J5" s="18"/>
    </row>
    <row r="6" spans="1:10" s="3" customFormat="1" ht="19.5" customHeight="1">
      <c r="A6" s="9">
        <v>2</v>
      </c>
      <c r="B6" s="29" t="s">
        <v>47</v>
      </c>
      <c r="C6" s="17">
        <v>4</v>
      </c>
      <c r="D6" s="17">
        <v>87.2</v>
      </c>
      <c r="E6" s="18">
        <f t="shared" si="0"/>
        <v>26.16</v>
      </c>
      <c r="F6" s="18">
        <v>4</v>
      </c>
      <c r="G6" s="18">
        <v>86.4</v>
      </c>
      <c r="H6" s="18">
        <f t="shared" si="1"/>
        <v>60.48</v>
      </c>
      <c r="I6" s="18">
        <f t="shared" si="2"/>
        <v>86.64</v>
      </c>
      <c r="J6" s="18"/>
    </row>
    <row r="7" spans="1:10" s="21" customFormat="1" ht="19.5" customHeight="1">
      <c r="A7" s="9">
        <v>3</v>
      </c>
      <c r="B7" s="1" t="s">
        <v>49</v>
      </c>
      <c r="C7" s="15">
        <v>6</v>
      </c>
      <c r="D7" s="9">
        <v>86</v>
      </c>
      <c r="E7" s="13">
        <f t="shared" si="0"/>
        <v>25.8</v>
      </c>
      <c r="F7" s="13">
        <v>2</v>
      </c>
      <c r="G7" s="36">
        <v>85.4</v>
      </c>
      <c r="H7" s="36">
        <f t="shared" si="1"/>
        <v>59.78</v>
      </c>
      <c r="I7" s="36">
        <f t="shared" si="2"/>
        <v>85.58</v>
      </c>
      <c r="J7" s="36"/>
    </row>
    <row r="8" spans="1:10" s="21" customFormat="1" ht="19.5" customHeight="1">
      <c r="A8" s="9">
        <v>4</v>
      </c>
      <c r="B8" s="1" t="s">
        <v>51</v>
      </c>
      <c r="C8" s="13">
        <v>2</v>
      </c>
      <c r="D8" s="9">
        <v>82.6</v>
      </c>
      <c r="E8" s="13">
        <f t="shared" si="0"/>
        <v>24.779999999999998</v>
      </c>
      <c r="F8" s="13">
        <v>1</v>
      </c>
      <c r="G8" s="36">
        <v>83.4</v>
      </c>
      <c r="H8" s="36">
        <f t="shared" si="1"/>
        <v>58.38</v>
      </c>
      <c r="I8" s="36">
        <f t="shared" si="2"/>
        <v>83.16</v>
      </c>
      <c r="J8" s="36"/>
    </row>
    <row r="9" spans="1:10" s="3" customFormat="1" ht="19.5" customHeight="1">
      <c r="A9" s="9">
        <v>5</v>
      </c>
      <c r="B9" s="1" t="s">
        <v>46</v>
      </c>
      <c r="C9" s="9">
        <v>1</v>
      </c>
      <c r="D9" s="9">
        <v>79.2</v>
      </c>
      <c r="E9" s="13">
        <f t="shared" si="0"/>
        <v>23.76</v>
      </c>
      <c r="F9" s="13">
        <v>6</v>
      </c>
      <c r="G9" s="13">
        <v>84.8</v>
      </c>
      <c r="H9" s="36">
        <f t="shared" si="1"/>
        <v>59.35999999999999</v>
      </c>
      <c r="I9" s="36">
        <f t="shared" si="2"/>
        <v>83.11999999999999</v>
      </c>
      <c r="J9" s="36"/>
    </row>
    <row r="10" spans="1:10" s="3" customFormat="1" ht="19.5" customHeight="1">
      <c r="A10" s="9">
        <v>6</v>
      </c>
      <c r="B10" s="1" t="s">
        <v>48</v>
      </c>
      <c r="C10" s="15">
        <v>5</v>
      </c>
      <c r="D10" s="15">
        <v>87.4</v>
      </c>
      <c r="E10" s="13">
        <f t="shared" si="0"/>
        <v>26.220000000000002</v>
      </c>
      <c r="F10" s="13">
        <v>3</v>
      </c>
      <c r="G10" s="13">
        <v>77.4</v>
      </c>
      <c r="H10" s="36">
        <f t="shared" si="1"/>
        <v>54.18</v>
      </c>
      <c r="I10" s="36">
        <f t="shared" si="2"/>
        <v>80.4</v>
      </c>
      <c r="J10" s="13"/>
    </row>
  </sheetData>
  <sheetProtection/>
  <mergeCells count="7">
    <mergeCell ref="A1:J1"/>
    <mergeCell ref="F3:H3"/>
    <mergeCell ref="I3:I4"/>
    <mergeCell ref="J3:J4"/>
    <mergeCell ref="A3:A4"/>
    <mergeCell ref="B3:B4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B3" sqref="B1:B16384"/>
    </sheetView>
  </sheetViews>
  <sheetFormatPr defaultColWidth="9.00390625" defaultRowHeight="36.75" customHeight="1"/>
  <cols>
    <col min="1" max="1" width="4.875" style="0" customWidth="1"/>
    <col min="2" max="2" width="8.25390625" style="22" customWidth="1"/>
    <col min="3" max="3" width="6.625" style="0" customWidth="1"/>
    <col min="4" max="4" width="7.875" style="0" customWidth="1"/>
    <col min="5" max="5" width="7.25390625" style="0" customWidth="1"/>
    <col min="6" max="6" width="6.125" style="0" customWidth="1"/>
    <col min="7" max="7" width="8.00390625" style="0" customWidth="1"/>
    <col min="8" max="8" width="7.375" style="0" customWidth="1"/>
    <col min="9" max="9" width="6.875" style="0" customWidth="1"/>
  </cols>
  <sheetData>
    <row r="1" spans="1:10" ht="36.75" customHeight="1">
      <c r="A1" s="42" t="s">
        <v>158</v>
      </c>
      <c r="B1" s="42"/>
      <c r="C1" s="42"/>
      <c r="D1" s="42"/>
      <c r="E1" s="42"/>
      <c r="F1" s="42"/>
      <c r="G1" s="42"/>
      <c r="H1" s="42"/>
      <c r="I1" s="42"/>
      <c r="J1" s="42"/>
    </row>
    <row r="2" spans="1:3" ht="36.75" customHeight="1">
      <c r="A2" s="49" t="s">
        <v>52</v>
      </c>
      <c r="B2" s="49"/>
      <c r="C2" s="49"/>
    </row>
    <row r="3" spans="1:10" ht="19.5" customHeight="1">
      <c r="A3" s="43" t="s">
        <v>1</v>
      </c>
      <c r="B3" s="43" t="s">
        <v>2</v>
      </c>
      <c r="C3" s="43" t="s">
        <v>103</v>
      </c>
      <c r="D3" s="43"/>
      <c r="E3" s="43"/>
      <c r="F3" s="43" t="s">
        <v>104</v>
      </c>
      <c r="G3" s="43"/>
      <c r="H3" s="43"/>
      <c r="I3" s="47" t="s">
        <v>105</v>
      </c>
      <c r="J3" s="47" t="s">
        <v>106</v>
      </c>
    </row>
    <row r="4" spans="1:10" ht="23.25" customHeight="1">
      <c r="A4" s="43"/>
      <c r="B4" s="43"/>
      <c r="C4" s="25" t="s">
        <v>76</v>
      </c>
      <c r="D4" s="25" t="s">
        <v>107</v>
      </c>
      <c r="E4" s="25" t="s">
        <v>108</v>
      </c>
      <c r="F4" s="25" t="s">
        <v>109</v>
      </c>
      <c r="G4" s="36" t="s">
        <v>110</v>
      </c>
      <c r="H4" s="36" t="s">
        <v>111</v>
      </c>
      <c r="I4" s="47"/>
      <c r="J4" s="47"/>
    </row>
    <row r="5" spans="1:10" ht="19.5" customHeight="1">
      <c r="A5" s="9">
        <v>1</v>
      </c>
      <c r="B5" s="31" t="s">
        <v>54</v>
      </c>
      <c r="C5" s="17">
        <v>1</v>
      </c>
      <c r="D5" s="17">
        <v>84.2</v>
      </c>
      <c r="E5" s="18">
        <f>D5*0.3</f>
        <v>25.26</v>
      </c>
      <c r="F5" s="18">
        <v>2</v>
      </c>
      <c r="G5" s="18">
        <v>87.8</v>
      </c>
      <c r="H5" s="18">
        <f>G5*0.7</f>
        <v>61.459999999999994</v>
      </c>
      <c r="I5" s="18">
        <f>E5+H5</f>
        <v>86.72</v>
      </c>
      <c r="J5" s="18"/>
    </row>
    <row r="6" spans="1:10" ht="19.5" customHeight="1">
      <c r="A6" s="9">
        <v>2</v>
      </c>
      <c r="B6" s="31" t="s">
        <v>58</v>
      </c>
      <c r="C6" s="16">
        <v>3</v>
      </c>
      <c r="D6" s="17">
        <v>81.6</v>
      </c>
      <c r="E6" s="18">
        <f>D6*0.3</f>
        <v>24.479999999999997</v>
      </c>
      <c r="F6" s="18">
        <v>1</v>
      </c>
      <c r="G6" s="18">
        <v>82</v>
      </c>
      <c r="H6" s="18">
        <f>G6*0.7</f>
        <v>57.4</v>
      </c>
      <c r="I6" s="18">
        <f>E6+H6</f>
        <v>81.88</v>
      </c>
      <c r="J6" s="18"/>
    </row>
    <row r="7" spans="1:10" ht="19.5" customHeight="1">
      <c r="A7" s="9">
        <v>3</v>
      </c>
      <c r="B7" s="10" t="s">
        <v>57</v>
      </c>
      <c r="C7" s="15">
        <v>2</v>
      </c>
      <c r="D7" s="9">
        <v>75</v>
      </c>
      <c r="E7" s="36">
        <f>D7*0.3</f>
        <v>22.5</v>
      </c>
      <c r="F7" s="13">
        <v>3</v>
      </c>
      <c r="G7" s="36">
        <v>84.2</v>
      </c>
      <c r="H7" s="36">
        <f>G7*0.7</f>
        <v>58.94</v>
      </c>
      <c r="I7" s="36">
        <f>E7+H7</f>
        <v>81.44</v>
      </c>
      <c r="J7" s="36"/>
    </row>
    <row r="8" spans="1:10" ht="19.5" customHeight="1">
      <c r="A8" s="9">
        <v>4</v>
      </c>
      <c r="B8" s="10" t="s">
        <v>56</v>
      </c>
      <c r="C8" s="9"/>
      <c r="D8" s="9"/>
      <c r="E8" s="13"/>
      <c r="F8" s="36"/>
      <c r="G8" s="36"/>
      <c r="H8" s="36"/>
      <c r="I8" s="36"/>
      <c r="J8" s="36"/>
    </row>
    <row r="9" spans="1:10" ht="27" customHeight="1">
      <c r="A9" s="9">
        <v>5</v>
      </c>
      <c r="B9" s="10" t="s">
        <v>55</v>
      </c>
      <c r="C9" s="9"/>
      <c r="D9" s="1"/>
      <c r="E9" s="13"/>
      <c r="F9" s="36"/>
      <c r="G9" s="36"/>
      <c r="H9" s="36"/>
      <c r="I9" s="36"/>
      <c r="J9" s="36"/>
    </row>
    <row r="10" spans="1:10" ht="23.25" customHeight="1">
      <c r="A10" s="9">
        <v>6</v>
      </c>
      <c r="B10" s="10" t="s">
        <v>53</v>
      </c>
      <c r="C10" s="9"/>
      <c r="D10" s="9"/>
      <c r="E10" s="13"/>
      <c r="F10" s="36"/>
      <c r="G10" s="36"/>
      <c r="H10" s="36"/>
      <c r="I10" s="36"/>
      <c r="J10" s="36"/>
    </row>
  </sheetData>
  <sheetProtection/>
  <mergeCells count="8">
    <mergeCell ref="A1:J1"/>
    <mergeCell ref="F3:H3"/>
    <mergeCell ref="I3:I4"/>
    <mergeCell ref="J3:J4"/>
    <mergeCell ref="A2:C2"/>
    <mergeCell ref="A3:A4"/>
    <mergeCell ref="B3:B4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2016-02-26T06:26:18Z</cp:lastPrinted>
  <dcterms:created xsi:type="dcterms:W3CDTF">2008-12-16T08:02:02Z</dcterms:created>
  <dcterms:modified xsi:type="dcterms:W3CDTF">2016-02-28T07:50:22Z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